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1"/>
  <workbookPr/>
  <mc:AlternateContent xmlns:mc="http://schemas.openxmlformats.org/markup-compatibility/2006">
    <mc:Choice Requires="x15">
      <x15ac:absPath xmlns:x15ac="http://schemas.microsoft.com/office/spreadsheetml/2010/11/ac" url="C:\Users\Demetrio\Desktop\D.E.P.P.P.y C.I\D.E.P.P.P. y C.I. 2024\FINANCIAMIENTO 2024\"/>
    </mc:Choice>
  </mc:AlternateContent>
  <xr:revisionPtr revIDLastSave="0" documentId="8_{916CDCB6-7F82-4EAB-A726-9DEE9A2689CB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Calendario Ordinarias" sheetId="1" r:id="rId1"/>
    <sheet name="Calendario Específicas" sheetId="2" r:id="rId2"/>
    <sheet name="Campañ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E19" i="3" l="1"/>
  <c r="D19" i="3"/>
  <c r="F18" i="3"/>
  <c r="F17" i="3"/>
  <c r="F16" i="3"/>
  <c r="F15" i="3"/>
  <c r="F14" i="3"/>
  <c r="F13" i="3"/>
  <c r="F10" i="3"/>
  <c r="F9" i="3"/>
  <c r="F8" i="3"/>
  <c r="F19" i="3" l="1"/>
  <c r="O20" i="2" l="1"/>
  <c r="C17" i="2"/>
  <c r="D17" i="2"/>
  <c r="E17" i="2"/>
  <c r="F17" i="2"/>
  <c r="G17" i="2"/>
  <c r="H17" i="2"/>
  <c r="I17" i="2"/>
  <c r="J17" i="2"/>
  <c r="K17" i="2"/>
  <c r="L17" i="2"/>
  <c r="M17" i="2"/>
  <c r="B17" i="2"/>
  <c r="N16" i="2"/>
  <c r="N15" i="2"/>
  <c r="N14" i="2"/>
  <c r="N12" i="2"/>
  <c r="N18" i="1"/>
  <c r="N9" i="2"/>
  <c r="O17" i="2"/>
  <c r="D18" i="1"/>
  <c r="O18" i="1"/>
  <c r="N19" i="2" l="1"/>
  <c r="N13" i="2"/>
  <c r="N11" i="2"/>
  <c r="N10" i="2"/>
  <c r="N8" i="2"/>
  <c r="N7" i="2"/>
  <c r="N17" i="2" l="1"/>
  <c r="E18" i="1"/>
  <c r="N20" i="1" s="1"/>
</calcChain>
</file>

<file path=xl/sharedStrings.xml><?xml version="1.0" encoding="utf-8"?>
<sst xmlns="http://schemas.openxmlformats.org/spreadsheetml/2006/main" count="77" uniqueCount="36">
  <si>
    <t>INSTITUTO ESTATAL ELECTORAL Y DE PARTICIPACIÓN CIUDADANA DE OAXACA</t>
  </si>
  <si>
    <t>CALENDARIO PRESUPUESTAL DE MINISTRACIONES MENSUALES QUE SE ASIGNARÁN A LOS</t>
  </si>
  <si>
    <t>PARTIDOS POLÍTICOS PARA ACTIVIDADES ORDINARIAS EN EL AÑO 2024</t>
  </si>
  <si>
    <t>PARTIDO</t>
  </si>
  <si>
    <t>ENE</t>
  </si>
  <si>
    <t>FEB</t>
  </si>
  <si>
    <t>MAR</t>
  </si>
  <si>
    <t>ABRIL</t>
  </si>
  <si>
    <t>MAYO</t>
  </si>
  <si>
    <t>JUNIO</t>
  </si>
  <si>
    <t>JULIO</t>
  </si>
  <si>
    <t>AGO</t>
  </si>
  <si>
    <t>SEPT</t>
  </si>
  <si>
    <t>OCT</t>
  </si>
  <si>
    <t>NOV</t>
  </si>
  <si>
    <t>DIC</t>
  </si>
  <si>
    <t>TOTAL</t>
  </si>
  <si>
    <t>A REPARTIR</t>
  </si>
  <si>
    <t>PAN</t>
  </si>
  <si>
    <t>PRI</t>
  </si>
  <si>
    <t>PRD</t>
  </si>
  <si>
    <t>PT</t>
  </si>
  <si>
    <t>MC</t>
  </si>
  <si>
    <t>PUP</t>
  </si>
  <si>
    <t>MORENA</t>
  </si>
  <si>
    <t>NAO</t>
  </si>
  <si>
    <t>FXMO</t>
  </si>
  <si>
    <t>MUJER</t>
  </si>
  <si>
    <t>SUBTOTAL</t>
  </si>
  <si>
    <t>PARTIDOS POLÍTICOS PARA ACTIVIDADES ESPECÍFICAS EN EL AÑO 2024</t>
  </si>
  <si>
    <t>CALENDARIO PRESUPUESTAL DE MINISTRACIONES QUE SE ASIGNARÁN A LOS</t>
  </si>
  <si>
    <r>
      <t xml:space="preserve">PARTIDOS POLÍTICOS PARA </t>
    </r>
    <r>
      <rPr>
        <b/>
        <u/>
        <sz val="14"/>
        <color theme="1"/>
        <rFont val="Calibri"/>
        <family val="2"/>
        <scheme val="minor"/>
      </rPr>
      <t>GASTOS DE CAMPAÑA</t>
    </r>
    <r>
      <rPr>
        <b/>
        <sz val="14"/>
        <color theme="1"/>
        <rFont val="Calibri"/>
        <family val="2"/>
        <scheme val="minor"/>
      </rPr>
      <t xml:space="preserve"> P.E.O. 2023-2024</t>
    </r>
  </si>
  <si>
    <t>FINANCIAMIENTO PÚBLICO PARA CAMPAÑAS POLÍTICAS PARA EL PROCESO ELECTORAL 2023 - 2024</t>
  </si>
  <si>
    <t>PARTIDO POLÍTICO</t>
  </si>
  <si>
    <t>TOTAL CAMPAÑAS</t>
  </si>
  <si>
    <t>PVEM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</si>
</sst>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  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 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1" applyFont="1"/>
    <xf numFmtId="164" fontId="7" fillId="0" borderId="4" xfId="0" applyNumberFormat="1" applyFont="1" applyBorder="1" applyAlignment="1">
      <alignment horizontal="right" vertical="center"/>
    </xf>
    <xf numFmtId="166" fontId="0" fillId="0" borderId="6" xfId="0" applyNumberFormat="1" applyBorder="1" applyAlignment="1">
      <alignment horizontal="right" vertical="center"/>
    </xf>
    <xf numFmtId="166" fontId="0" fillId="0" borderId="6" xfId="0" applyNumberFormat="1" applyBorder="1"/>
    <xf numFmtId="166" fontId="6" fillId="4" borderId="6" xfId="0" applyNumberFormat="1" applyFont="1" applyFill="1" applyBorder="1"/>
    <xf numFmtId="166" fontId="0" fillId="0" borderId="7" xfId="0" applyNumberFormat="1" applyBorder="1" applyAlignment="1">
      <alignment horizontal="right" vertical="center"/>
    </xf>
    <xf numFmtId="164" fontId="8" fillId="5" borderId="0" xfId="0" applyNumberFormat="1" applyFont="1" applyFill="1"/>
    <xf numFmtId="166" fontId="0" fillId="0" borderId="0" xfId="0" applyNumberFormat="1"/>
    <xf numFmtId="0" fontId="0" fillId="6" borderId="0" xfId="0" applyFill="1"/>
    <xf numFmtId="166" fontId="10" fillId="6" borderId="0" xfId="0" applyNumberFormat="1" applyFont="1" applyFill="1"/>
    <xf numFmtId="166" fontId="11" fillId="6" borderId="0" xfId="0" applyNumberFormat="1" applyFont="1" applyFill="1"/>
    <xf numFmtId="164" fontId="0" fillId="0" borderId="0" xfId="0" applyNumberFormat="1"/>
    <xf numFmtId="164" fontId="0" fillId="0" borderId="0" xfId="1" applyNumberFormat="1" applyFont="1"/>
    <xf numFmtId="164" fontId="9" fillId="0" borderId="3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 indent="15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6" fontId="16" fillId="0" borderId="4" xfId="0" applyNumberFormat="1" applyFont="1" applyBorder="1" applyAlignment="1">
      <alignment horizontal="right" vertical="center" wrapText="1"/>
    </xf>
    <xf numFmtId="164" fontId="15" fillId="0" borderId="4" xfId="0" applyNumberFormat="1" applyFont="1" applyBorder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23"/>
  <sheetViews>
    <sheetView topLeftCell="B1" zoomScaleNormal="100" workbookViewId="0">
      <selection activeCell="D10" sqref="D10:E10"/>
    </sheetView>
  </sheetViews>
  <sheetFormatPr defaultColWidth="11.42578125" defaultRowHeight="15"/>
  <cols>
    <col min="2" max="2" width="15.140625" customWidth="1"/>
    <col min="3" max="3" width="14.140625" customWidth="1"/>
    <col min="4" max="12" width="13.7109375" customWidth="1"/>
    <col min="13" max="13" width="13.7109375" bestFit="1" customWidth="1"/>
    <col min="14" max="14" width="16.5703125" bestFit="1" customWidth="1"/>
    <col min="15" max="15" width="17.28515625" hidden="1" customWidth="1"/>
  </cols>
  <sheetData>
    <row r="1" spans="1:15" ht="2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15.7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thickBot="1"/>
    <row r="6" spans="1:15">
      <c r="A6" s="42" t="s">
        <v>3</v>
      </c>
      <c r="B6" s="42" t="s">
        <v>4</v>
      </c>
      <c r="C6" s="42" t="s">
        <v>5</v>
      </c>
      <c r="D6" s="42" t="s">
        <v>6</v>
      </c>
      <c r="E6" s="42" t="s">
        <v>7</v>
      </c>
      <c r="F6" s="42" t="s">
        <v>8</v>
      </c>
      <c r="G6" s="42" t="s">
        <v>9</v>
      </c>
      <c r="H6" s="42" t="s">
        <v>10</v>
      </c>
      <c r="I6" s="42" t="s">
        <v>11</v>
      </c>
      <c r="J6" s="42" t="s">
        <v>12</v>
      </c>
      <c r="K6" s="42" t="s">
        <v>13</v>
      </c>
      <c r="L6" s="42" t="s">
        <v>14</v>
      </c>
      <c r="M6" s="42" t="s">
        <v>15</v>
      </c>
      <c r="N6" s="42" t="s">
        <v>16</v>
      </c>
      <c r="O6" s="44" t="s">
        <v>17</v>
      </c>
    </row>
    <row r="7" spans="1:15" ht="15.75" thickBo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5"/>
    </row>
    <row r="8" spans="1:15" ht="22.9" customHeight="1" thickBot="1">
      <c r="A8" s="2" t="s">
        <v>18</v>
      </c>
      <c r="B8" s="3">
        <v>1616126.59</v>
      </c>
      <c r="C8" s="3">
        <v>1616126.59</v>
      </c>
      <c r="D8" s="3">
        <v>1616126.59</v>
      </c>
      <c r="E8" s="3">
        <v>1616126.58</v>
      </c>
      <c r="F8" s="3">
        <v>1616126.58</v>
      </c>
      <c r="G8" s="3">
        <v>1616126.58</v>
      </c>
      <c r="H8" s="3">
        <v>1616126.58</v>
      </c>
      <c r="I8" s="3">
        <v>1616126.58</v>
      </c>
      <c r="J8" s="3">
        <v>1616126.58</v>
      </c>
      <c r="K8" s="3">
        <v>1616126.58</v>
      </c>
      <c r="L8" s="3">
        <v>1616126.58</v>
      </c>
      <c r="M8" s="3">
        <v>1616126.58</v>
      </c>
      <c r="N8" s="20">
        <v>19393518.989999998</v>
      </c>
      <c r="O8" s="12">
        <v>19393518.989999998</v>
      </c>
    </row>
    <row r="9" spans="1:15" ht="22.9" customHeight="1" thickBot="1">
      <c r="A9" s="4" t="s">
        <v>19</v>
      </c>
      <c r="B9" s="5">
        <v>3694581.03</v>
      </c>
      <c r="C9" s="5">
        <v>3694581.03</v>
      </c>
      <c r="D9" s="5">
        <v>3694581.03</v>
      </c>
      <c r="E9" s="5">
        <v>3694581.03</v>
      </c>
      <c r="F9" s="5">
        <v>3694581.03</v>
      </c>
      <c r="G9" s="5">
        <v>3694581.03</v>
      </c>
      <c r="H9" s="5">
        <v>3694581.03</v>
      </c>
      <c r="I9" s="5">
        <v>3694581.03</v>
      </c>
      <c r="J9" s="5">
        <v>3694581.03</v>
      </c>
      <c r="K9" s="5">
        <v>3694581.02</v>
      </c>
      <c r="L9" s="5">
        <v>3694581.02</v>
      </c>
      <c r="M9" s="5">
        <v>3694581.02</v>
      </c>
      <c r="N9" s="21">
        <v>44334972.329999998</v>
      </c>
      <c r="O9" s="9">
        <v>44334972.329999998</v>
      </c>
    </row>
    <row r="10" spans="1:15" ht="22.9" customHeight="1" thickBot="1">
      <c r="A10" s="4" t="s">
        <v>20</v>
      </c>
      <c r="B10" s="5">
        <v>1485543.06</v>
      </c>
      <c r="C10" s="5">
        <v>1485543.06</v>
      </c>
      <c r="D10" s="5">
        <v>1485543.06</v>
      </c>
      <c r="E10" s="5">
        <v>1485543.06</v>
      </c>
      <c r="F10" s="5">
        <v>1485543.06</v>
      </c>
      <c r="G10" s="5">
        <v>1485543.06</v>
      </c>
      <c r="H10" s="5">
        <v>1485543.06</v>
      </c>
      <c r="I10" s="5">
        <v>1485543.06</v>
      </c>
      <c r="J10" s="5">
        <v>1485543.06</v>
      </c>
      <c r="K10" s="5">
        <v>1485543.05</v>
      </c>
      <c r="L10" s="5">
        <v>1485543.05</v>
      </c>
      <c r="M10" s="5">
        <v>1485543.05</v>
      </c>
      <c r="N10" s="21">
        <v>17826516.690000001</v>
      </c>
      <c r="O10" s="9">
        <v>17826516.690000001</v>
      </c>
    </row>
    <row r="11" spans="1:15" ht="22.9" customHeight="1" thickBot="1">
      <c r="A11" s="4" t="s">
        <v>21</v>
      </c>
      <c r="B11" s="5">
        <v>1976319.48</v>
      </c>
      <c r="C11" s="5">
        <v>1976319.48</v>
      </c>
      <c r="D11" s="5">
        <v>1976319.48</v>
      </c>
      <c r="E11" s="5">
        <v>1976319.48</v>
      </c>
      <c r="F11" s="5">
        <v>1976319.47</v>
      </c>
      <c r="G11" s="5">
        <v>1976319.47</v>
      </c>
      <c r="H11" s="5">
        <v>1976319.47</v>
      </c>
      <c r="I11" s="5">
        <v>1976319.47</v>
      </c>
      <c r="J11" s="5">
        <v>1976319.47</v>
      </c>
      <c r="K11" s="5">
        <v>1976319.47</v>
      </c>
      <c r="L11" s="5">
        <v>1976319.47</v>
      </c>
      <c r="M11" s="5">
        <v>1976319.47</v>
      </c>
      <c r="N11" s="21">
        <v>23715833.68</v>
      </c>
      <c r="O11" s="9">
        <v>23715833.68</v>
      </c>
    </row>
    <row r="12" spans="1:15" ht="22.9" customHeight="1" thickBot="1">
      <c r="A12" s="4" t="s">
        <v>22</v>
      </c>
      <c r="B12" s="5">
        <v>345459.07</v>
      </c>
      <c r="C12" s="5">
        <v>345459.07</v>
      </c>
      <c r="D12" s="5">
        <v>345459.06</v>
      </c>
      <c r="E12" s="5">
        <v>345459.06</v>
      </c>
      <c r="F12" s="5">
        <v>345459.06</v>
      </c>
      <c r="G12" s="5">
        <v>345459.06</v>
      </c>
      <c r="H12" s="5">
        <v>345459.06</v>
      </c>
      <c r="I12" s="5">
        <v>345459.06</v>
      </c>
      <c r="J12" s="5">
        <v>345459.06</v>
      </c>
      <c r="K12" s="5">
        <v>345459.06</v>
      </c>
      <c r="L12" s="5">
        <v>345459.06</v>
      </c>
      <c r="M12" s="5">
        <v>345459.06</v>
      </c>
      <c r="N12" s="21">
        <v>4145508.74</v>
      </c>
      <c r="O12" s="10">
        <v>4145508.74</v>
      </c>
    </row>
    <row r="13" spans="1:15" ht="22.9" customHeight="1" thickBot="1">
      <c r="A13" s="4" t="s">
        <v>23</v>
      </c>
      <c r="B13" s="5">
        <v>345459.07</v>
      </c>
      <c r="C13" s="5">
        <v>345459.07</v>
      </c>
      <c r="D13" s="5">
        <v>345459.06</v>
      </c>
      <c r="E13" s="5">
        <v>345459.06</v>
      </c>
      <c r="F13" s="5">
        <v>345459.06</v>
      </c>
      <c r="G13" s="5">
        <v>345459.06</v>
      </c>
      <c r="H13" s="5">
        <v>345459.06</v>
      </c>
      <c r="I13" s="5">
        <v>345459.06</v>
      </c>
      <c r="J13" s="5">
        <v>345459.06</v>
      </c>
      <c r="K13" s="5">
        <v>345459.06</v>
      </c>
      <c r="L13" s="5">
        <v>345459.06</v>
      </c>
      <c r="M13" s="5">
        <v>345459.06</v>
      </c>
      <c r="N13" s="21">
        <v>4145508.74</v>
      </c>
      <c r="O13" s="10">
        <v>4145508.74</v>
      </c>
    </row>
    <row r="14" spans="1:15" ht="22.9" customHeight="1" thickBot="1">
      <c r="A14" s="4" t="s">
        <v>24</v>
      </c>
      <c r="B14" s="5">
        <v>6773087.6399999997</v>
      </c>
      <c r="C14" s="5">
        <v>6773087.6399999997</v>
      </c>
      <c r="D14" s="5">
        <v>6773087.6399999997</v>
      </c>
      <c r="E14" s="5">
        <v>6773087.6399999997</v>
      </c>
      <c r="F14" s="5">
        <v>6773087.6399999997</v>
      </c>
      <c r="G14" s="5">
        <v>6773087.6399999997</v>
      </c>
      <c r="H14" s="5">
        <v>6773087.6399999997</v>
      </c>
      <c r="I14" s="5">
        <v>6773087.6399999997</v>
      </c>
      <c r="J14" s="5">
        <v>6773087.6399999997</v>
      </c>
      <c r="K14" s="5">
        <v>6773087.6399999997</v>
      </c>
      <c r="L14" s="5">
        <v>6773087.6299999999</v>
      </c>
      <c r="M14" s="5">
        <v>6773087.6299999999</v>
      </c>
      <c r="N14" s="21">
        <v>81277051.659999996</v>
      </c>
      <c r="O14" s="10">
        <v>81277051.659999996</v>
      </c>
    </row>
    <row r="15" spans="1:15" ht="22.9" customHeight="1" thickBot="1">
      <c r="A15" s="4" t="s">
        <v>25</v>
      </c>
      <c r="B15" s="5">
        <v>345459.07</v>
      </c>
      <c r="C15" s="5">
        <v>345459.07</v>
      </c>
      <c r="D15" s="5">
        <v>345459.06</v>
      </c>
      <c r="E15" s="5">
        <v>345459.06</v>
      </c>
      <c r="F15" s="5">
        <v>345459.06</v>
      </c>
      <c r="G15" s="5">
        <v>345459.06</v>
      </c>
      <c r="H15" s="5">
        <v>345459.06</v>
      </c>
      <c r="I15" s="5">
        <v>345459.06</v>
      </c>
      <c r="J15" s="5">
        <v>345459.06</v>
      </c>
      <c r="K15" s="5">
        <v>345459.06</v>
      </c>
      <c r="L15" s="5">
        <v>345459.06</v>
      </c>
      <c r="M15" s="5">
        <v>345459.06</v>
      </c>
      <c r="N15" s="21">
        <v>4145508.74</v>
      </c>
      <c r="O15" s="10">
        <v>4145508.74</v>
      </c>
    </row>
    <row r="16" spans="1:15" ht="22.9" customHeight="1" thickBot="1">
      <c r="A16" s="4" t="s">
        <v>26</v>
      </c>
      <c r="B16" s="5">
        <v>345459.07</v>
      </c>
      <c r="C16" s="5">
        <v>345459.07</v>
      </c>
      <c r="D16" s="5">
        <v>345459.06</v>
      </c>
      <c r="E16" s="5">
        <v>345459.06</v>
      </c>
      <c r="F16" s="5">
        <v>345459.06</v>
      </c>
      <c r="G16" s="5">
        <v>345459.06</v>
      </c>
      <c r="H16" s="5">
        <v>345459.06</v>
      </c>
      <c r="I16" s="5">
        <v>345459.06</v>
      </c>
      <c r="J16" s="5">
        <v>345459.06</v>
      </c>
      <c r="K16" s="5">
        <v>345459.06</v>
      </c>
      <c r="L16" s="5">
        <v>345459.06</v>
      </c>
      <c r="M16" s="5">
        <v>345459.06</v>
      </c>
      <c r="N16" s="21">
        <v>4145508.74</v>
      </c>
      <c r="O16" s="10">
        <v>4145508.74</v>
      </c>
    </row>
    <row r="17" spans="1:15" ht="22.9" customHeight="1" thickBot="1">
      <c r="A17" s="4" t="s">
        <v>27</v>
      </c>
      <c r="B17" s="5">
        <v>345459.07</v>
      </c>
      <c r="C17" s="5">
        <v>345459.07</v>
      </c>
      <c r="D17" s="5">
        <v>345459.06</v>
      </c>
      <c r="E17" s="5">
        <v>345459.06</v>
      </c>
      <c r="F17" s="5">
        <v>345459.06</v>
      </c>
      <c r="G17" s="5">
        <v>345459.06</v>
      </c>
      <c r="H17" s="5">
        <v>345459.06</v>
      </c>
      <c r="I17" s="5">
        <v>345459.06</v>
      </c>
      <c r="J17" s="5">
        <v>345459.06</v>
      </c>
      <c r="K17" s="5">
        <v>345459.06</v>
      </c>
      <c r="L17" s="5">
        <v>345459.06</v>
      </c>
      <c r="M17" s="5">
        <v>345459.06</v>
      </c>
      <c r="N17" s="21">
        <v>4145508.74</v>
      </c>
      <c r="O17" s="10">
        <v>4145508.74</v>
      </c>
    </row>
    <row r="18" spans="1:15" ht="22.9" customHeight="1" thickBot="1">
      <c r="A18" s="22" t="s">
        <v>28</v>
      </c>
      <c r="B18" s="23">
        <v>17272953.149999999</v>
      </c>
      <c r="C18" s="23">
        <v>17272953.149999999</v>
      </c>
      <c r="D18" s="23">
        <f t="shared" ref="D18:E18" si="0">SUM(D8:D17)</f>
        <v>17272953.100000001</v>
      </c>
      <c r="E18" s="23">
        <f t="shared" si="0"/>
        <v>17272953.09</v>
      </c>
      <c r="F18" s="23">
        <v>17272953.079999998</v>
      </c>
      <c r="G18" s="23">
        <v>17272953.079999998</v>
      </c>
      <c r="H18" s="23">
        <v>17272953.079999998</v>
      </c>
      <c r="I18" s="23">
        <v>17272953.079999998</v>
      </c>
      <c r="J18" s="23">
        <v>17272953.079999998</v>
      </c>
      <c r="K18" s="23">
        <v>17272953.059999999</v>
      </c>
      <c r="L18" s="23">
        <v>17272953.050000001</v>
      </c>
      <c r="M18" s="23">
        <v>17272953.050000001</v>
      </c>
      <c r="N18" s="32">
        <f>SUM(N8:N17)</f>
        <v>207275437.05000001</v>
      </c>
      <c r="O18" s="11">
        <f>SUM(O8:O17)</f>
        <v>207275437.05000001</v>
      </c>
    </row>
    <row r="19" spans="1:15">
      <c r="A19" s="6"/>
    </row>
    <row r="20" spans="1:15" hidden="1">
      <c r="B20" s="7"/>
      <c r="C20" s="7"/>
      <c r="N20" s="13">
        <f>SUM(B18:M18)</f>
        <v>207275437.05000001</v>
      </c>
    </row>
    <row r="21" spans="1:15">
      <c r="B21" s="7"/>
      <c r="C21" s="7"/>
    </row>
    <row r="22" spans="1:15">
      <c r="B22" s="7"/>
      <c r="C22" s="7"/>
    </row>
    <row r="23" spans="1:15">
      <c r="B23" s="7"/>
      <c r="C23" s="7"/>
    </row>
  </sheetData>
  <mergeCells count="18">
    <mergeCell ref="O6:O7"/>
    <mergeCell ref="A1:N1"/>
    <mergeCell ref="A3:N3"/>
    <mergeCell ref="A4:N4"/>
    <mergeCell ref="A6:A7"/>
    <mergeCell ref="B6:B7"/>
    <mergeCell ref="C6:C7"/>
    <mergeCell ref="D6:D7"/>
    <mergeCell ref="E6:E7"/>
    <mergeCell ref="F6:F7"/>
    <mergeCell ref="G6:G7"/>
    <mergeCell ref="N6:N7"/>
    <mergeCell ref="H6:H7"/>
    <mergeCell ref="I6:I7"/>
    <mergeCell ref="J6:J7"/>
    <mergeCell ref="K6:K7"/>
    <mergeCell ref="L6:L7"/>
    <mergeCell ref="M6:M7"/>
  </mergeCells>
  <pageMargins left="0.35433070866141736" right="0.15748031496062992" top="0.74803149606299213" bottom="0.74803149606299213" header="0.31496062992125984" footer="0.31496062992125984"/>
  <pageSetup paperSize="30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O20"/>
  <sheetViews>
    <sheetView zoomScale="90" zoomScaleNormal="90" workbookViewId="0">
      <selection activeCell="Q12" sqref="Q12"/>
    </sheetView>
  </sheetViews>
  <sheetFormatPr defaultColWidth="11.42578125" defaultRowHeight="15"/>
  <cols>
    <col min="2" max="2" width="14.140625" customWidth="1"/>
    <col min="3" max="12" width="12.42578125" customWidth="1"/>
    <col min="13" max="13" width="12.42578125" bestFit="1" customWidth="1"/>
    <col min="14" max="14" width="15.85546875" bestFit="1" customWidth="1"/>
    <col min="15" max="15" width="18.28515625" hidden="1" customWidth="1"/>
  </cols>
  <sheetData>
    <row r="1" spans="1:15" ht="2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15.75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thickBot="1"/>
    <row r="6" spans="1:15" ht="22.5" customHeight="1" thickBot="1">
      <c r="A6" s="33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4" t="s">
        <v>14</v>
      </c>
      <c r="M6" s="34" t="s">
        <v>15</v>
      </c>
      <c r="N6" s="34" t="s">
        <v>16</v>
      </c>
      <c r="O6" s="15"/>
    </row>
    <row r="7" spans="1:15" ht="22.5" customHeight="1" thickBot="1">
      <c r="A7" s="35" t="s">
        <v>18</v>
      </c>
      <c r="B7" s="36">
        <v>38325.230000000003</v>
      </c>
      <c r="C7" s="36">
        <v>38325.230000000003</v>
      </c>
      <c r="D7" s="36">
        <v>38325.230000000003</v>
      </c>
      <c r="E7" s="36">
        <v>38325.230000000003</v>
      </c>
      <c r="F7" s="36">
        <v>38325.230000000003</v>
      </c>
      <c r="G7" s="36">
        <v>38325.230000000003</v>
      </c>
      <c r="H7" s="36">
        <v>38325.230000000003</v>
      </c>
      <c r="I7" s="36">
        <v>38325.230000000003</v>
      </c>
      <c r="J7" s="36">
        <v>38325.230000000003</v>
      </c>
      <c r="K7" s="36">
        <v>38325.230000000003</v>
      </c>
      <c r="L7" s="37">
        <v>38325.22</v>
      </c>
      <c r="M7" s="37">
        <v>38325.22</v>
      </c>
      <c r="N7" s="38">
        <f>SUM(B7:M7)</f>
        <v>459902.74</v>
      </c>
      <c r="O7" s="17">
        <v>459902.74</v>
      </c>
    </row>
    <row r="8" spans="1:15" ht="22.5" customHeight="1" thickBot="1">
      <c r="A8" s="35" t="s">
        <v>19</v>
      </c>
      <c r="B8" s="39">
        <v>107607.05</v>
      </c>
      <c r="C8" s="40">
        <v>107607.05</v>
      </c>
      <c r="D8" s="40">
        <v>107607.05</v>
      </c>
      <c r="E8" s="40">
        <v>107607.05</v>
      </c>
      <c r="F8" s="40">
        <v>107607.05</v>
      </c>
      <c r="G8" s="40">
        <v>107607.03999999999</v>
      </c>
      <c r="H8" s="40">
        <v>107607.03999999999</v>
      </c>
      <c r="I8" s="40">
        <v>107607.03999999999</v>
      </c>
      <c r="J8" s="40">
        <v>107607.03999999999</v>
      </c>
      <c r="K8" s="40">
        <v>107607.03999999999</v>
      </c>
      <c r="L8" s="40">
        <v>107607.03999999999</v>
      </c>
      <c r="M8" s="40">
        <v>107607.03999999999</v>
      </c>
      <c r="N8" s="38">
        <f t="shared" ref="N8:N16" si="0">SUM(B8:M8)</f>
        <v>1291284.5300000003</v>
      </c>
      <c r="O8" s="17">
        <v>1291284.53</v>
      </c>
    </row>
    <row r="9" spans="1:15" ht="22.5" customHeight="1" thickBot="1">
      <c r="A9" s="35" t="s">
        <v>20</v>
      </c>
      <c r="B9" s="39">
        <v>33972.449999999997</v>
      </c>
      <c r="C9" s="40">
        <v>33972.449999999997</v>
      </c>
      <c r="D9" s="40">
        <v>33972.449999999997</v>
      </c>
      <c r="E9" s="40">
        <v>33972.449999999997</v>
      </c>
      <c r="F9" s="40">
        <v>33972.449999999997</v>
      </c>
      <c r="G9" s="40">
        <v>33972.44</v>
      </c>
      <c r="H9" s="40">
        <v>33972.44</v>
      </c>
      <c r="I9" s="40">
        <v>33972.44</v>
      </c>
      <c r="J9" s="40">
        <v>33972.44</v>
      </c>
      <c r="K9" s="40">
        <v>33972.44</v>
      </c>
      <c r="L9" s="40">
        <v>33972.44</v>
      </c>
      <c r="M9" s="40">
        <v>33972.44</v>
      </c>
      <c r="N9" s="38">
        <f t="shared" si="0"/>
        <v>407669.33</v>
      </c>
      <c r="O9" s="17">
        <v>407669.33</v>
      </c>
    </row>
    <row r="10" spans="1:15" ht="22.5" customHeight="1" thickBot="1">
      <c r="A10" s="35" t="s">
        <v>21</v>
      </c>
      <c r="B10" s="39">
        <v>50331.66</v>
      </c>
      <c r="C10" s="39">
        <v>50331.66</v>
      </c>
      <c r="D10" s="39">
        <v>50331.66</v>
      </c>
      <c r="E10" s="39">
        <v>50331.66</v>
      </c>
      <c r="F10" s="39">
        <v>50331.66</v>
      </c>
      <c r="G10" s="39">
        <v>50331.66</v>
      </c>
      <c r="H10" s="39">
        <v>50331.66</v>
      </c>
      <c r="I10" s="39">
        <v>50331.66</v>
      </c>
      <c r="J10" s="39">
        <v>50331.66</v>
      </c>
      <c r="K10" s="40">
        <v>50331.65</v>
      </c>
      <c r="L10" s="40">
        <v>50331.65</v>
      </c>
      <c r="M10" s="40">
        <v>50331.65</v>
      </c>
      <c r="N10" s="38">
        <f t="shared" si="0"/>
        <v>603979.89000000013</v>
      </c>
      <c r="O10" s="17">
        <v>603979.89</v>
      </c>
    </row>
    <row r="11" spans="1:15" ht="22.5" customHeight="1" thickBot="1">
      <c r="A11" s="35" t="s">
        <v>22</v>
      </c>
      <c r="B11" s="39">
        <v>15545.66</v>
      </c>
      <c r="C11" s="39">
        <v>15545.66</v>
      </c>
      <c r="D11" s="39">
        <v>15545.66</v>
      </c>
      <c r="E11" s="39">
        <v>15545.66</v>
      </c>
      <c r="F11" s="39">
        <v>15545.66</v>
      </c>
      <c r="G11" s="39">
        <v>15545.66</v>
      </c>
      <c r="H11" s="39">
        <v>15545.66</v>
      </c>
      <c r="I11" s="39">
        <v>15545.66</v>
      </c>
      <c r="J11" s="39">
        <v>15545.66</v>
      </c>
      <c r="K11" s="40">
        <v>15545.65</v>
      </c>
      <c r="L11" s="40">
        <v>15545.65</v>
      </c>
      <c r="M11" s="40">
        <v>15545.65</v>
      </c>
      <c r="N11" s="38">
        <f t="shared" si="0"/>
        <v>186547.88999999998</v>
      </c>
      <c r="O11" s="17">
        <v>186547.89</v>
      </c>
    </row>
    <row r="12" spans="1:15" ht="22.5" customHeight="1" thickBot="1">
      <c r="A12" s="35" t="s">
        <v>23</v>
      </c>
      <c r="B12" s="39">
        <v>15545.66</v>
      </c>
      <c r="C12" s="39">
        <v>15545.66</v>
      </c>
      <c r="D12" s="39">
        <v>15545.66</v>
      </c>
      <c r="E12" s="39">
        <v>15545.66</v>
      </c>
      <c r="F12" s="39">
        <v>15545.66</v>
      </c>
      <c r="G12" s="39">
        <v>15545.66</v>
      </c>
      <c r="H12" s="39">
        <v>15545.66</v>
      </c>
      <c r="I12" s="39">
        <v>15545.66</v>
      </c>
      <c r="J12" s="39">
        <v>15545.66</v>
      </c>
      <c r="K12" s="40">
        <v>15545.65</v>
      </c>
      <c r="L12" s="40">
        <v>15545.65</v>
      </c>
      <c r="M12" s="40">
        <v>15545.65</v>
      </c>
      <c r="N12" s="38">
        <f t="shared" si="0"/>
        <v>186547.88999999998</v>
      </c>
      <c r="O12" s="17">
        <v>186547.89</v>
      </c>
    </row>
    <row r="13" spans="1:15" ht="22.5" customHeight="1" thickBot="1">
      <c r="A13" s="35" t="s">
        <v>24</v>
      </c>
      <c r="B13" s="39">
        <v>210223.94</v>
      </c>
      <c r="C13" s="40">
        <v>210223.93</v>
      </c>
      <c r="D13" s="40">
        <v>210223.93</v>
      </c>
      <c r="E13" s="40">
        <v>210223.93</v>
      </c>
      <c r="F13" s="40">
        <v>210223.93</v>
      </c>
      <c r="G13" s="40">
        <v>210223.93</v>
      </c>
      <c r="H13" s="40">
        <v>210223.93</v>
      </c>
      <c r="I13" s="40">
        <v>210223.93</v>
      </c>
      <c r="J13" s="40">
        <v>210223.93</v>
      </c>
      <c r="K13" s="40">
        <v>210223.93</v>
      </c>
      <c r="L13" s="40">
        <v>210223.93</v>
      </c>
      <c r="M13" s="40">
        <v>210223.93</v>
      </c>
      <c r="N13" s="38">
        <f t="shared" si="0"/>
        <v>2522687.17</v>
      </c>
      <c r="O13" s="17">
        <v>2522687.17</v>
      </c>
    </row>
    <row r="14" spans="1:15" ht="22.5" customHeight="1" thickBot="1">
      <c r="A14" s="35" t="s">
        <v>25</v>
      </c>
      <c r="B14" s="39">
        <v>15545.66</v>
      </c>
      <c r="C14" s="39">
        <v>15545.66</v>
      </c>
      <c r="D14" s="39">
        <v>15545.66</v>
      </c>
      <c r="E14" s="39">
        <v>15545.66</v>
      </c>
      <c r="F14" s="39">
        <v>15545.66</v>
      </c>
      <c r="G14" s="39">
        <v>15545.66</v>
      </c>
      <c r="H14" s="39">
        <v>15545.66</v>
      </c>
      <c r="I14" s="39">
        <v>15545.66</v>
      </c>
      <c r="J14" s="39">
        <v>15545.66</v>
      </c>
      <c r="K14" s="40">
        <v>15545.65</v>
      </c>
      <c r="L14" s="40">
        <v>15545.65</v>
      </c>
      <c r="M14" s="40">
        <v>15545.65</v>
      </c>
      <c r="N14" s="38">
        <f t="shared" si="0"/>
        <v>186547.88999999998</v>
      </c>
      <c r="O14" s="17">
        <v>186547.89</v>
      </c>
    </row>
    <row r="15" spans="1:15" ht="22.5" customHeight="1" thickBot="1">
      <c r="A15" s="35" t="s">
        <v>26</v>
      </c>
      <c r="B15" s="39">
        <v>15545.66</v>
      </c>
      <c r="C15" s="39">
        <v>15545.66</v>
      </c>
      <c r="D15" s="39">
        <v>15545.66</v>
      </c>
      <c r="E15" s="39">
        <v>15545.66</v>
      </c>
      <c r="F15" s="39">
        <v>15545.66</v>
      </c>
      <c r="G15" s="39">
        <v>15545.66</v>
      </c>
      <c r="H15" s="39">
        <v>15545.66</v>
      </c>
      <c r="I15" s="39">
        <v>15545.66</v>
      </c>
      <c r="J15" s="39">
        <v>15545.66</v>
      </c>
      <c r="K15" s="40">
        <v>15545.65</v>
      </c>
      <c r="L15" s="40">
        <v>15545.65</v>
      </c>
      <c r="M15" s="40">
        <v>15545.65</v>
      </c>
      <c r="N15" s="38">
        <f t="shared" si="0"/>
        <v>186547.88999999998</v>
      </c>
      <c r="O15" s="17">
        <v>186547.89</v>
      </c>
    </row>
    <row r="16" spans="1:15" ht="22.5" customHeight="1" thickBot="1">
      <c r="A16" s="35" t="s">
        <v>27</v>
      </c>
      <c r="B16" s="39">
        <v>15545.66</v>
      </c>
      <c r="C16" s="39">
        <v>15545.66</v>
      </c>
      <c r="D16" s="39">
        <v>15545.66</v>
      </c>
      <c r="E16" s="39">
        <v>15545.66</v>
      </c>
      <c r="F16" s="39">
        <v>15545.66</v>
      </c>
      <c r="G16" s="39">
        <v>15545.66</v>
      </c>
      <c r="H16" s="39">
        <v>15545.66</v>
      </c>
      <c r="I16" s="39">
        <v>15545.66</v>
      </c>
      <c r="J16" s="39">
        <v>15545.66</v>
      </c>
      <c r="K16" s="40">
        <v>15545.65</v>
      </c>
      <c r="L16" s="40">
        <v>15545.65</v>
      </c>
      <c r="M16" s="40">
        <v>15545.65</v>
      </c>
      <c r="N16" s="38">
        <f t="shared" si="0"/>
        <v>186547.88999999998</v>
      </c>
      <c r="O16" s="17">
        <v>186547.89</v>
      </c>
    </row>
    <row r="17" spans="1:15" ht="22.5" customHeight="1" thickBot="1">
      <c r="A17" s="41" t="s">
        <v>28</v>
      </c>
      <c r="B17" s="8">
        <f>SUM(B7:B16)</f>
        <v>518188.62999999995</v>
      </c>
      <c r="C17" s="8">
        <f t="shared" ref="C17:M17" si="1">SUM(C7:C16)</f>
        <v>518188.61999999994</v>
      </c>
      <c r="D17" s="8">
        <f t="shared" si="1"/>
        <v>518188.61999999994</v>
      </c>
      <c r="E17" s="8">
        <f t="shared" si="1"/>
        <v>518188.61999999994</v>
      </c>
      <c r="F17" s="8">
        <f t="shared" si="1"/>
        <v>518188.61999999994</v>
      </c>
      <c r="G17" s="8">
        <f t="shared" si="1"/>
        <v>518188.59999999992</v>
      </c>
      <c r="H17" s="8">
        <f t="shared" si="1"/>
        <v>518188.59999999992</v>
      </c>
      <c r="I17" s="8">
        <f t="shared" si="1"/>
        <v>518188.59999999992</v>
      </c>
      <c r="J17" s="8">
        <f t="shared" si="1"/>
        <v>518188.59999999992</v>
      </c>
      <c r="K17" s="8">
        <f t="shared" si="1"/>
        <v>518188.54000000004</v>
      </c>
      <c r="L17" s="8">
        <f t="shared" si="1"/>
        <v>518188.53</v>
      </c>
      <c r="M17" s="8">
        <f t="shared" si="1"/>
        <v>518188.53</v>
      </c>
      <c r="N17" s="8">
        <f>SUM(N7:N16)</f>
        <v>6218263.1099999994</v>
      </c>
      <c r="O17" s="16">
        <f>SUM(O7:O16)</f>
        <v>6218263.1099999994</v>
      </c>
    </row>
    <row r="19" spans="1:15" hidden="1">
      <c r="B19" s="19"/>
      <c r="C19" s="7"/>
      <c r="D19" s="7"/>
      <c r="N19" s="18">
        <f>SUM(B17:M17)</f>
        <v>6218263.1100000003</v>
      </c>
    </row>
    <row r="20" spans="1:15">
      <c r="B20" s="7"/>
      <c r="C20" s="7"/>
      <c r="D20" s="7"/>
      <c r="O20" s="14">
        <f>O17-N19</f>
        <v>0</v>
      </c>
    </row>
  </sheetData>
  <mergeCells count="3">
    <mergeCell ref="A1:N1"/>
    <mergeCell ref="A3:N3"/>
    <mergeCell ref="A4:N4"/>
  </mergeCells>
  <pageMargins left="0.47244094488188981" right="0.27559055118110237" top="0.82677165354330717" bottom="0.74803149606299213" header="0.31496062992125984" footer="0.31496062992125984"/>
  <pageSetup paperSize="30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6E17-73B1-4FB2-A1FD-F3C8DB04BCAD}">
  <sheetPr>
    <tabColor theme="9" tint="-0.249977111117893"/>
  </sheetPr>
  <dimension ref="A1:H22"/>
  <sheetViews>
    <sheetView tabSelected="1" topLeftCell="A7" workbookViewId="0">
      <selection activeCell="J15" sqref="J15"/>
    </sheetView>
  </sheetViews>
  <sheetFormatPr defaultColWidth="11.42578125" defaultRowHeight="15"/>
  <cols>
    <col min="2" max="2" width="13.28515625" customWidth="1"/>
    <col min="3" max="3" width="19.7109375" customWidth="1"/>
    <col min="4" max="4" width="19.140625" customWidth="1"/>
    <col min="5" max="5" width="20.28515625" customWidth="1"/>
    <col min="6" max="6" width="23.140625" customWidth="1"/>
    <col min="7" max="7" width="11.28515625" customWidth="1"/>
  </cols>
  <sheetData>
    <row r="1" spans="1:8" ht="23.25">
      <c r="A1" s="48" t="s">
        <v>0</v>
      </c>
      <c r="B1" s="48"/>
      <c r="C1" s="48"/>
      <c r="D1" s="48"/>
      <c r="E1" s="48"/>
      <c r="F1" s="48"/>
      <c r="G1" s="48"/>
      <c r="H1" s="48"/>
    </row>
    <row r="2" spans="1:8" ht="18.75">
      <c r="A2" s="49" t="s">
        <v>30</v>
      </c>
      <c r="B2" s="49"/>
      <c r="C2" s="49"/>
      <c r="D2" s="49"/>
      <c r="E2" s="49"/>
      <c r="F2" s="49"/>
      <c r="G2" s="49"/>
      <c r="H2" s="49"/>
    </row>
    <row r="3" spans="1:8" ht="18.75">
      <c r="A3" s="50" t="s">
        <v>31</v>
      </c>
      <c r="B3" s="50"/>
      <c r="C3" s="50"/>
      <c r="D3" s="50"/>
      <c r="E3" s="50"/>
      <c r="F3" s="50"/>
      <c r="G3" s="50"/>
      <c r="H3" s="50"/>
    </row>
    <row r="4" spans="1:8">
      <c r="A4" s="24"/>
    </row>
    <row r="5" spans="1:8" ht="18.75">
      <c r="A5" s="51" t="s">
        <v>32</v>
      </c>
      <c r="B5" s="51"/>
      <c r="C5" s="51"/>
      <c r="D5" s="51"/>
      <c r="E5" s="51"/>
      <c r="F5" s="51"/>
      <c r="G5" s="51"/>
      <c r="H5" s="51"/>
    </row>
    <row r="6" spans="1:8" ht="15.75" thickBot="1">
      <c r="A6" s="6"/>
    </row>
    <row r="7" spans="1:8" ht="16.5" thickBot="1">
      <c r="C7" s="25" t="s">
        <v>33</v>
      </c>
      <c r="D7" s="26" t="s">
        <v>7</v>
      </c>
      <c r="E7" s="26" t="s">
        <v>8</v>
      </c>
      <c r="F7" s="26" t="s">
        <v>34</v>
      </c>
    </row>
    <row r="8" spans="1:8" ht="24.75" customHeight="1" thickBot="1">
      <c r="C8" s="2" t="s">
        <v>18</v>
      </c>
      <c r="D8" s="28">
        <v>2909027.85</v>
      </c>
      <c r="E8" s="28">
        <v>2909027.85</v>
      </c>
      <c r="F8" s="30">
        <f>D8+E8</f>
        <v>5818055.7000000002</v>
      </c>
    </row>
    <row r="9" spans="1:8" ht="24.75" customHeight="1" thickBot="1">
      <c r="C9" s="4" t="s">
        <v>19</v>
      </c>
      <c r="D9" s="29">
        <v>6650245.8499999996</v>
      </c>
      <c r="E9" s="29">
        <v>6650245.8499999996</v>
      </c>
      <c r="F9" s="30">
        <f t="shared" ref="F9:F18" si="0">D9+E9</f>
        <v>13300491.699999999</v>
      </c>
    </row>
    <row r="10" spans="1:8" ht="24.75" customHeight="1" thickBot="1">
      <c r="C10" s="4" t="s">
        <v>20</v>
      </c>
      <c r="D10" s="29">
        <v>2673977.5099999998</v>
      </c>
      <c r="E10" s="29">
        <v>2673977.5099999998</v>
      </c>
      <c r="F10" s="30">
        <f t="shared" si="0"/>
        <v>5347955.0199999996</v>
      </c>
    </row>
    <row r="11" spans="1:8" ht="24.75" customHeight="1" thickBot="1">
      <c r="C11" s="4" t="s">
        <v>35</v>
      </c>
      <c r="D11" s="29">
        <v>621826.31000000006</v>
      </c>
      <c r="E11" s="29">
        <v>621826.31000000006</v>
      </c>
      <c r="F11" s="30">
        <f t="shared" ref="F11" si="1">D11+E11</f>
        <v>1243652.6200000001</v>
      </c>
    </row>
    <row r="12" spans="1:8" ht="24.75" customHeight="1" thickBot="1">
      <c r="C12" s="4" t="s">
        <v>21</v>
      </c>
      <c r="D12" s="29">
        <v>3557375.05</v>
      </c>
      <c r="E12" s="29">
        <v>3557375.05</v>
      </c>
      <c r="F12" s="30">
        <f t="shared" ref="F12" si="2">D12+E12</f>
        <v>7114750.0999999996</v>
      </c>
    </row>
    <row r="13" spans="1:8" ht="24.75" customHeight="1" thickBot="1">
      <c r="C13" s="4" t="s">
        <v>22</v>
      </c>
      <c r="D13" s="29">
        <v>621826.31000000006</v>
      </c>
      <c r="E13" s="29">
        <v>621826.31000000006</v>
      </c>
      <c r="F13" s="30">
        <f t="shared" si="0"/>
        <v>1243652.6200000001</v>
      </c>
    </row>
    <row r="14" spans="1:8" ht="24.75" customHeight="1" thickBot="1">
      <c r="C14" s="4" t="s">
        <v>23</v>
      </c>
      <c r="D14" s="29">
        <v>621826.31000000006</v>
      </c>
      <c r="E14" s="29">
        <v>621826.31000000006</v>
      </c>
      <c r="F14" s="30">
        <f t="shared" si="0"/>
        <v>1243652.6200000001</v>
      </c>
    </row>
    <row r="15" spans="1:8" ht="24.75" customHeight="1" thickBot="1">
      <c r="C15" s="4" t="s">
        <v>24</v>
      </c>
      <c r="D15" s="29">
        <v>12191557.75</v>
      </c>
      <c r="E15" s="29">
        <v>12191557.75</v>
      </c>
      <c r="F15" s="30">
        <f t="shared" si="0"/>
        <v>24383115.5</v>
      </c>
    </row>
    <row r="16" spans="1:8" ht="24.75" customHeight="1" thickBot="1">
      <c r="C16" s="4" t="s">
        <v>25</v>
      </c>
      <c r="D16" s="29">
        <v>621826.31000000006</v>
      </c>
      <c r="E16" s="29">
        <v>621826.31000000006</v>
      </c>
      <c r="F16" s="30">
        <f t="shared" si="0"/>
        <v>1243652.6200000001</v>
      </c>
    </row>
    <row r="17" spans="1:6" ht="24.75" customHeight="1" thickBot="1">
      <c r="C17" s="4" t="s">
        <v>26</v>
      </c>
      <c r="D17" s="29">
        <v>621826.31000000006</v>
      </c>
      <c r="E17" s="29">
        <v>621826.31000000006</v>
      </c>
      <c r="F17" s="30">
        <f t="shared" si="0"/>
        <v>1243652.6200000001</v>
      </c>
    </row>
    <row r="18" spans="1:6" ht="24.75" customHeight="1" thickBot="1">
      <c r="C18" s="4" t="s">
        <v>27</v>
      </c>
      <c r="D18" s="29">
        <v>621826.31000000006</v>
      </c>
      <c r="E18" s="29">
        <v>621826.31000000006</v>
      </c>
      <c r="F18" s="30">
        <f t="shared" si="0"/>
        <v>1243652.6200000001</v>
      </c>
    </row>
    <row r="19" spans="1:6" ht="24.75" customHeight="1" thickBot="1">
      <c r="C19" s="27" t="s">
        <v>16</v>
      </c>
      <c r="D19" s="30">
        <f>SUM(D8:D18)</f>
        <v>31713141.869999994</v>
      </c>
      <c r="E19" s="30">
        <f>SUM(E8:E18)</f>
        <v>31713141.869999994</v>
      </c>
      <c r="F19" s="30">
        <f>SUM(F8:F18)</f>
        <v>63426283.739999987</v>
      </c>
    </row>
    <row r="20" spans="1:6">
      <c r="A20" s="6"/>
    </row>
    <row r="21" spans="1:6" ht="15.75">
      <c r="C21" s="7"/>
      <c r="D21" s="7"/>
      <c r="E21" s="31"/>
    </row>
    <row r="22" spans="1:6">
      <c r="C22" s="7"/>
      <c r="D22" s="7"/>
      <c r="E22" s="18"/>
    </row>
  </sheetData>
  <mergeCells count="4">
    <mergeCell ref="A1:H1"/>
    <mergeCell ref="A2:H2"/>
    <mergeCell ref="A3:H3"/>
    <mergeCell ref="A5:H5"/>
  </mergeCells>
  <pageMargins left="0.24" right="0.39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darkside of the moon</dc:creator>
  <cp:keywords/>
  <dc:description/>
  <cp:lastModifiedBy/>
  <cp:revision/>
  <dcterms:created xsi:type="dcterms:W3CDTF">2023-01-06T18:11:14Z</dcterms:created>
  <dcterms:modified xsi:type="dcterms:W3CDTF">2024-01-30T19:11:40Z</dcterms:modified>
  <cp:category/>
  <cp:contentStatus/>
</cp:coreProperties>
</file>