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eyla\Documents\01 SES EXT URG 6 ENERO 2018\"/>
    </mc:Choice>
  </mc:AlternateContent>
  <bookViews>
    <workbookView xWindow="0" yWindow="0" windowWidth="24000" windowHeight="9735"/>
  </bookViews>
  <sheets>
    <sheet name="Diputados (4digitos)" sheetId="4" r:id="rId1"/>
    <sheet name="Municipios (4digitos)" sheetId="5" r:id="rId2"/>
    <sheet name="Hoja3" sheetId="3" r:id="rId3"/>
  </sheets>
  <externalReferences>
    <externalReference r:id="rId4"/>
  </externalReferences>
  <definedNames>
    <definedName name="_xlnm.Print_Titles" localSheetId="1">'Municipios (4digitos)'!$7:$7</definedName>
  </definedNames>
  <calcPr calcId="152511"/>
</workbook>
</file>

<file path=xl/calcChain.xml><?xml version="1.0" encoding="utf-8"?>
<calcChain xmlns="http://schemas.openxmlformats.org/spreadsheetml/2006/main">
  <c r="C7" i="4" l="1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E161" i="5" l="1"/>
  <c r="G5" i="5"/>
  <c r="G14" i="5" s="1"/>
  <c r="C32" i="4"/>
  <c r="E4" i="4"/>
  <c r="E11" i="4" l="1"/>
  <c r="E7" i="4"/>
  <c r="G154" i="5"/>
  <c r="G146" i="5"/>
  <c r="G138" i="5"/>
  <c r="G130" i="5"/>
  <c r="G122" i="5"/>
  <c r="G114" i="5"/>
  <c r="G106" i="5"/>
  <c r="G98" i="5"/>
  <c r="G90" i="5"/>
  <c r="G82" i="5"/>
  <c r="G74" i="5"/>
  <c r="G66" i="5"/>
  <c r="G58" i="5"/>
  <c r="G50" i="5"/>
  <c r="G42" i="5"/>
  <c r="G34" i="5"/>
  <c r="G26" i="5"/>
  <c r="G10" i="5"/>
  <c r="G159" i="5"/>
  <c r="G157" i="5"/>
  <c r="G155" i="5"/>
  <c r="G153" i="5"/>
  <c r="G151" i="5"/>
  <c r="G149" i="5"/>
  <c r="G147" i="5"/>
  <c r="G145" i="5"/>
  <c r="G143" i="5"/>
  <c r="G141" i="5"/>
  <c r="G139" i="5"/>
  <c r="G137" i="5"/>
  <c r="G135" i="5"/>
  <c r="G133" i="5"/>
  <c r="G131" i="5"/>
  <c r="G129" i="5"/>
  <c r="G127" i="5"/>
  <c r="G125" i="5"/>
  <c r="G123" i="5"/>
  <c r="G121" i="5"/>
  <c r="G119" i="5"/>
  <c r="G117" i="5"/>
  <c r="G115" i="5"/>
  <c r="G113" i="5"/>
  <c r="G111" i="5"/>
  <c r="G109" i="5"/>
  <c r="G107" i="5"/>
  <c r="G105" i="5"/>
  <c r="G103" i="5"/>
  <c r="G101" i="5"/>
  <c r="G99" i="5"/>
  <c r="G97" i="5"/>
  <c r="G95" i="5"/>
  <c r="G93" i="5"/>
  <c r="G91" i="5"/>
  <c r="G89" i="5"/>
  <c r="G87" i="5"/>
  <c r="G85" i="5"/>
  <c r="G83" i="5"/>
  <c r="G81" i="5"/>
  <c r="G79" i="5"/>
  <c r="G77" i="5"/>
  <c r="G75" i="5"/>
  <c r="G73" i="5"/>
  <c r="G71" i="5"/>
  <c r="G69" i="5"/>
  <c r="G67" i="5"/>
  <c r="G65" i="5"/>
  <c r="G63" i="5"/>
  <c r="G61" i="5"/>
  <c r="G59" i="5"/>
  <c r="G57" i="5"/>
  <c r="G55" i="5"/>
  <c r="G53" i="5"/>
  <c r="G51" i="5"/>
  <c r="G49" i="5"/>
  <c r="G47" i="5"/>
  <c r="G45" i="5"/>
  <c r="G43" i="5"/>
  <c r="G41" i="5"/>
  <c r="G39" i="5"/>
  <c r="G37" i="5"/>
  <c r="G35" i="5"/>
  <c r="G33" i="5"/>
  <c r="G31" i="5"/>
  <c r="G29" i="5"/>
  <c r="G27" i="5"/>
  <c r="G25" i="5"/>
  <c r="G23" i="5"/>
  <c r="G21" i="5"/>
  <c r="G19" i="5"/>
  <c r="G17" i="5"/>
  <c r="G15" i="5"/>
  <c r="G13" i="5"/>
  <c r="G11" i="5"/>
  <c r="G9" i="5"/>
  <c r="G12" i="5"/>
  <c r="G16" i="5"/>
  <c r="G20" i="5"/>
  <c r="G24" i="5"/>
  <c r="G28" i="5"/>
  <c r="G32" i="5"/>
  <c r="G38" i="5"/>
  <c r="G40" i="5"/>
  <c r="G44" i="5"/>
  <c r="G46" i="5"/>
  <c r="G48" i="5"/>
  <c r="G52" i="5"/>
  <c r="G54" i="5"/>
  <c r="G56" i="5"/>
  <c r="G60" i="5"/>
  <c r="G62" i="5"/>
  <c r="G64" i="5"/>
  <c r="G68" i="5"/>
  <c r="G70" i="5"/>
  <c r="G72" i="5"/>
  <c r="G76" i="5"/>
  <c r="G78" i="5"/>
  <c r="G80" i="5"/>
  <c r="G84" i="5"/>
  <c r="G86" i="5"/>
  <c r="G88" i="5"/>
  <c r="G92" i="5"/>
  <c r="G94" i="5"/>
  <c r="G96" i="5"/>
  <c r="G100" i="5"/>
  <c r="G102" i="5"/>
  <c r="G104" i="5"/>
  <c r="G108" i="5"/>
  <c r="G110" i="5"/>
  <c r="G112" i="5"/>
  <c r="G116" i="5"/>
  <c r="G118" i="5"/>
  <c r="G120" i="5"/>
  <c r="G124" i="5"/>
  <c r="G126" i="5"/>
  <c r="G128" i="5"/>
  <c r="G132" i="5"/>
  <c r="G134" i="5"/>
  <c r="G136" i="5"/>
  <c r="G140" i="5"/>
  <c r="G142" i="5"/>
  <c r="G144" i="5"/>
  <c r="G148" i="5"/>
  <c r="G150" i="5"/>
  <c r="G152" i="5"/>
  <c r="G156" i="5"/>
  <c r="G158" i="5"/>
  <c r="G160" i="5"/>
  <c r="G18" i="5"/>
  <c r="G22" i="5"/>
  <c r="G30" i="5"/>
  <c r="G36" i="5"/>
  <c r="E31" i="4"/>
  <c r="E9" i="4"/>
  <c r="E8" i="4"/>
  <c r="E10" i="4"/>
  <c r="E12" i="4"/>
  <c r="E14" i="4"/>
  <c r="E16" i="4"/>
  <c r="E18" i="4"/>
  <c r="E20" i="4"/>
  <c r="E22" i="4"/>
  <c r="E24" i="4"/>
  <c r="E26" i="4"/>
  <c r="E28" i="4"/>
  <c r="E30" i="4"/>
  <c r="E13" i="4"/>
  <c r="E15" i="4"/>
  <c r="E17" i="4"/>
  <c r="E19" i="4"/>
  <c r="E21" i="4"/>
  <c r="E23" i="4"/>
  <c r="E25" i="4"/>
  <c r="E27" i="4"/>
  <c r="E29" i="4"/>
  <c r="F161" i="5" l="1"/>
  <c r="G8" i="5"/>
  <c r="G161" i="5" s="1"/>
  <c r="E32" i="4"/>
  <c r="E34" i="4" s="1"/>
  <c r="D32" i="4"/>
  <c r="G163" i="5" l="1"/>
</calcChain>
</file>

<file path=xl/sharedStrings.xml><?xml version="1.0" encoding="utf-8"?>
<sst xmlns="http://schemas.openxmlformats.org/spreadsheetml/2006/main" count="220" uniqueCount="195">
  <si>
    <t>DISTRITO ELECTORAL</t>
  </si>
  <si>
    <t>N° PROG.</t>
  </si>
  <si>
    <t>MUNICIPIO</t>
  </si>
  <si>
    <t>PORCENTAJE</t>
  </si>
  <si>
    <t>ACATLAN DE PÉREZ FIGUEROA</t>
  </si>
  <si>
    <t>COSOLAPA</t>
  </si>
  <si>
    <t>SAN JOSÉ INDEPENDENCIA</t>
  </si>
  <si>
    <t>SAN JOSÉ TENANGO</t>
  </si>
  <si>
    <t>SAN MIGUEL SOYALTEPEC</t>
  </si>
  <si>
    <t>SAN PEDRO IXCATLÁN</t>
  </si>
  <si>
    <t>SAN JUAN BAUTISTA TUXTEPEC</t>
  </si>
  <si>
    <t>SAN LUCAS OJITLÁN</t>
  </si>
  <si>
    <t>AYOTZINTEPEC</t>
  </si>
  <si>
    <t>LOMA BONITA</t>
  </si>
  <si>
    <t>SAN FELIPE JALAPA DE DÍAZ</t>
  </si>
  <si>
    <t>SAN FELIPE USILA</t>
  </si>
  <si>
    <t>SAN JOSÉ CHILTEPEC</t>
  </si>
  <si>
    <t>SAN JUAN BAUTISTA TLACOATZINTEPEC</t>
  </si>
  <si>
    <t>SANTA MARIA JACATEPEC</t>
  </si>
  <si>
    <t>HUAUTEPEC</t>
  </si>
  <si>
    <t>HUAUTLA DE JIMÉNEZ</t>
  </si>
  <si>
    <t>SAN BARTOLOMÉ AYAUTLA</t>
  </si>
  <si>
    <t>SAN JUAN BAUTISTA CUICATLÁN</t>
  </si>
  <si>
    <t>SAN JUAN COATZOSPAM</t>
  </si>
  <si>
    <t>SANTA MARÍA TECOMAVACA</t>
  </si>
  <si>
    <t>SANTA MARÍA TEOPOXCO</t>
  </si>
  <si>
    <t>SANTA MARÍA TEXCATITLÁN</t>
  </si>
  <si>
    <t>TEOTITLAN DE FLORES MAGÓN</t>
  </si>
  <si>
    <t>VALERIO TRUJANO</t>
  </si>
  <si>
    <t>ASUNCIÓN NOCHIXTLÁN</t>
  </si>
  <si>
    <t>SAN ANDRÉS DINICUITI</t>
  </si>
  <si>
    <t>SAN ANDRÉS ZAUTLA</t>
  </si>
  <si>
    <t>SAN FRANCISCO TELIXTLAHUACA</t>
  </si>
  <si>
    <t>SAN PABLO HUITZO</t>
  </si>
  <si>
    <t>SAN PEDRO Y SAN PABLO TEPOSCOLULA</t>
  </si>
  <si>
    <t>SANTIAGO CACALOXTEPEC</t>
  </si>
  <si>
    <t>SANTIAGO SUCHILQUITONGO</t>
  </si>
  <si>
    <t>VILLA DE TAMAZULAPAM DEL PROGRESO</t>
  </si>
  <si>
    <t>VILLA TEJUPAM DE LA UNIÓN</t>
  </si>
  <si>
    <t>ASUNCIÓN CUYOTEPEJI</t>
  </si>
  <si>
    <t>FRESNILLO DE TRUJANO</t>
  </si>
  <si>
    <t>GUADALUPE DE RAMÍREZ</t>
  </si>
  <si>
    <t>HEROICA CIUDAD DE HUAJUAPAN DE LEÓN</t>
  </si>
  <si>
    <t>MARISCALA DE JUÁREZ</t>
  </si>
  <si>
    <t>SAN JERÓNIMO SILACAYOAPILLA</t>
  </si>
  <si>
    <t>SAN JUAN BAUTISTA SUCHITEPEC</t>
  </si>
  <si>
    <t>SAN JUAN IHUALTEPEC</t>
  </si>
  <si>
    <t>SAN MARCOS ARTEAGA</t>
  </si>
  <si>
    <t>SAN MARTIN ZACATEPEC</t>
  </si>
  <si>
    <t>SAN MIGUEL AHUEHUETITLÁN</t>
  </si>
  <si>
    <t>SAN MIGUEL AMATITLAN</t>
  </si>
  <si>
    <t>SAN NICOLÁS HIDALGO</t>
  </si>
  <si>
    <t>SANTA CRUZ TACACHE DE MINA</t>
  </si>
  <si>
    <t>SANTIAGO AYUQUILILLA</t>
  </si>
  <si>
    <t>SANTIAGO CHAZUMBA</t>
  </si>
  <si>
    <t>SANTIAGO HUAJOLOTITLAN</t>
  </si>
  <si>
    <t>SANTIAGO TAMAZOLA</t>
  </si>
  <si>
    <t>SANTO DOMINGO TONALA</t>
  </si>
  <si>
    <t>SILACAYOAPAM</t>
  </si>
  <si>
    <t>ZAPOTITLÁN LAGUNAS</t>
  </si>
  <si>
    <t>PUTLA VILLA DE GUERRERO</t>
  </si>
  <si>
    <t>SAN ANDRES CABECERA NUEVA</t>
  </si>
  <si>
    <t>SAN PEDRO AMUZGOS</t>
  </si>
  <si>
    <t>SANTA CRUZ ITUNDUJIA</t>
  </si>
  <si>
    <t>SANTA MARÍA IPALAPA</t>
  </si>
  <si>
    <t>SANTA MARÍA ZACATEPEC</t>
  </si>
  <si>
    <t>SANTIAGO JUXTLAHUACA</t>
  </si>
  <si>
    <t>CHALCATONGO DE HIDALGO</t>
  </si>
  <si>
    <t>SAN AGUSTÍN ATENANGO</t>
  </si>
  <si>
    <t>TEZOATLÁN DE SEGURA Y LUNA</t>
  </si>
  <si>
    <t>HEROICA CIUDAD DE TLAXIACO</t>
  </si>
  <si>
    <t>SAN JUAN BAUTISTA VALLE NACIONAL</t>
  </si>
  <si>
    <t>VILLA DE ETLA</t>
  </si>
  <si>
    <t>EL BARRIO DE LA SOLEDAD</t>
  </si>
  <si>
    <t>CHAHUITES</t>
  </si>
  <si>
    <t>MATÍAS ROMERO</t>
  </si>
  <si>
    <t>REFORMA DE PINEDA</t>
  </si>
  <si>
    <t>SAN JUAN GUICHICOVI</t>
  </si>
  <si>
    <t>SAN PEDRO TAPANATEPEC</t>
  </si>
  <si>
    <t>SANTA MARÍA PETAPA</t>
  </si>
  <si>
    <t>SANTIAGO NILTEPEC</t>
  </si>
  <si>
    <t>SANTO DOMINGO INGENIO</t>
  </si>
  <si>
    <t>SANTO DOMINGO ZANATEPEC</t>
  </si>
  <si>
    <t>SANTA CRUZ AMILPAS</t>
  </si>
  <si>
    <t>SANTA LUCIA DEL CAMINO</t>
  </si>
  <si>
    <t>SOLEDAD ETLA</t>
  </si>
  <si>
    <t>SAN JACINTO AMILPAS</t>
  </si>
  <si>
    <t>OAXACA DE JUÁREZ</t>
  </si>
  <si>
    <t>CUILAPAM DE GUERRERO</t>
  </si>
  <si>
    <t>SANTA CRUZ XOXOCOTLÁN</t>
  </si>
  <si>
    <t>VILLA DE ZAACHILA</t>
  </si>
  <si>
    <t>ASUNCIÓN OCOTLÁN</t>
  </si>
  <si>
    <t>CIENEGA DE ZIMATLÁN</t>
  </si>
  <si>
    <t>OCOTLÁN DE MORELOS</t>
  </si>
  <si>
    <t>SAN ANTONINO CASTILLO VELASCO</t>
  </si>
  <si>
    <t>SAN PABLO HUIXTEPEC</t>
  </si>
  <si>
    <t>SANTA ANA ZEGACHE</t>
  </si>
  <si>
    <t>SANTA GERTRUDIS</t>
  </si>
  <si>
    <t>TRINIDAD ZAACHILA</t>
  </si>
  <si>
    <t>ZIMATLAN DE ALVAREZ</t>
  </si>
  <si>
    <t>SAN BALTAZAR CHICHICAPAM</t>
  </si>
  <si>
    <t>SAN PABLO VILLA DE MITLA</t>
  </si>
  <si>
    <t>TLACOLULA DE MATAMOROS</t>
  </si>
  <si>
    <t>MAGDALENA TEQUISISTLÁN</t>
  </si>
  <si>
    <t>MAGDALENA TLACOTEPEC</t>
  </si>
  <si>
    <t>SAN PEDRO HUAMELULA</t>
  </si>
  <si>
    <t>SANTA MARIA JALAPA DEL MARQUES</t>
  </si>
  <si>
    <t>SANTA MARÍA MIXTEQUILLA</t>
  </si>
  <si>
    <t>SANTIAGO LAOLLAGA</t>
  </si>
  <si>
    <t>SANTO DOMINGO CHIHUITAN</t>
  </si>
  <si>
    <t>SANTO DOMINGO PETAPA</t>
  </si>
  <si>
    <t>SANTO DOMINGO TEHUANTEPEC</t>
  </si>
  <si>
    <t>ASUNCIÓN IXTALTEPEC</t>
  </si>
  <si>
    <t>CIUDAD IXTEPEC</t>
  </si>
  <si>
    <t>SALINA CRUZ</t>
  </si>
  <si>
    <t>SAN BLAS ATEMPA</t>
  </si>
  <si>
    <t>SAN PEDRO COMITANCILLO</t>
  </si>
  <si>
    <t>SAN PEDRO HUILOTEPEC</t>
  </si>
  <si>
    <t>SANTA MARÍA XADANI</t>
  </si>
  <si>
    <t>EL ESPINAL</t>
  </si>
  <si>
    <t>JUCHITAN DE ZARAGOZA</t>
  </si>
  <si>
    <t>SAN DIONISIO DEL MAR</t>
  </si>
  <si>
    <t>SAN FRANCISCO DEL MAR</t>
  </si>
  <si>
    <t>SAN FRANCISCO IXHUATÁN</t>
  </si>
  <si>
    <t>UNIÓN HIDALGO</t>
  </si>
  <si>
    <t>HEROICA CIUDAD DE EJUTLA DE CRESPO</t>
  </si>
  <si>
    <t>MAGDALENA OCOTLÁN</t>
  </si>
  <si>
    <t>SAN AGUSTÍN AMATENGO</t>
  </si>
  <si>
    <t>VILLA SOLA DE VEGA</t>
  </si>
  <si>
    <t>MÁRTIRES DE TACUBAYA</t>
  </si>
  <si>
    <t>PINOTEPA DE DON LUIS</t>
  </si>
  <si>
    <t>SAN ANDRES HUAXPALTEPEC</t>
  </si>
  <si>
    <t>SAN JOSÉ ESTANCIA GRANDE</t>
  </si>
  <si>
    <t>SAN JUAN BAUTISTA LO DE SOTO</t>
  </si>
  <si>
    <t>SAN JUAN CACAHUATEPEC</t>
  </si>
  <si>
    <t>SAN JUAN COLORADO</t>
  </si>
  <si>
    <t>SAN LORENZO</t>
  </si>
  <si>
    <t>SAN MIGUEL TLACAMAMA</t>
  </si>
  <si>
    <t>SAN PEDRO ATOYAC</t>
  </si>
  <si>
    <t>SAN PEDRO JICAYAN</t>
  </si>
  <si>
    <t>SAN SEBASTIAN IXCAPA</t>
  </si>
  <si>
    <t>SANTA MARÍA CORTIJO</t>
  </si>
  <si>
    <t>SANTA MARÍA HUAZOLOTITLAN</t>
  </si>
  <si>
    <t>SANTIAGO LLANO GRANDE</t>
  </si>
  <si>
    <t>SANTIAGO PINOTEPA NACIONAL</t>
  </si>
  <si>
    <t>SANTIAGO TAPEXTLA</t>
  </si>
  <si>
    <t>SANTO DOMINGO ARMENTA</t>
  </si>
  <si>
    <t>SAN PEDRO MIXTEPEC JUQUILA</t>
  </si>
  <si>
    <t>VILLA DE TUTUTEPEC DE MELCHOR OCAMPO</t>
  </si>
  <si>
    <t>SANTA CATARINA JUQUILA</t>
  </si>
  <si>
    <t>SANTIAGO JAMILTEPEC</t>
  </si>
  <si>
    <t>SANTIAGO TETEPEC</t>
  </si>
  <si>
    <t>MIAHUATLAN DE PORFIRIO DÍAZ</t>
  </si>
  <si>
    <t>SAN MATEO RIO HONDO</t>
  </si>
  <si>
    <t>SAN PEDRO POCHUTLA</t>
  </si>
  <si>
    <t>SANTA MARÍA HUATULCO</t>
  </si>
  <si>
    <t>SANTA MARÍA TONAMECA</t>
  </si>
  <si>
    <t>Total 153 Municipios Régimen de P.P.</t>
  </si>
  <si>
    <t>DTTO.</t>
  </si>
  <si>
    <t>CABECERA DEL DISTRITO ELECTORAL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</si>
  <si>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</si>
  <si>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</si>
  <si>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</si>
  <si>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</si>
  <si>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</si>
  <si>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</si>
  <si>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</si>
  <si>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</si>
  <si>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</si>
  <si>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IXTLAN DE JUAREZ</t>
  </si>
  <si>
    <t>X</t>
  </si>
  <si>
    <t>SAN PEDRO Y SAN PABLO AYUTLA</t>
  </si>
  <si>
    <t>XI</t>
  </si>
  <si>
    <t>XII</t>
  </si>
  <si>
    <t>XIII</t>
  </si>
  <si>
    <t>XIV</t>
  </si>
  <si>
    <t>XV</t>
  </si>
  <si>
    <t>XVI</t>
  </si>
  <si>
    <t>XVII</t>
  </si>
  <si>
    <t>XVIII</t>
  </si>
  <si>
    <t>XIX</t>
  </si>
  <si>
    <t>XX</t>
  </si>
  <si>
    <t>XXI</t>
  </si>
  <si>
    <t>XXII</t>
  </si>
  <si>
    <t>XXIII</t>
  </si>
  <si>
    <t>XXIV</t>
  </si>
  <si>
    <t>XXV</t>
  </si>
  <si>
    <t>MIAHUATLÁN DE PORFIRIO DÍAZ</t>
  </si>
  <si>
    <t>JUCHITÁN DE ZARAGOZA</t>
  </si>
  <si>
    <t>Gastos de campaña 2015-2016</t>
  </si>
  <si>
    <t>TOPE DE GASTO DE CAMPAÑA 2017-2018</t>
  </si>
  <si>
    <t>TOPE DE GASTOS 50%</t>
  </si>
  <si>
    <t>Art. 192 Ley de Instituciones y Procedimientos Electorales del Estado de Oaxaca.</t>
  </si>
  <si>
    <t>Gastos de campaña 2017-2018</t>
  </si>
  <si>
    <t>LISTADO NOMINAL CORTE AL 31/DIC/2017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</si>
</sst>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  <numFmt numFmtId="165" formatCode="0.000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26"/>
      <color theme="1"/>
      <name val="Arial"/>
      <family val="2"/>
    </font>
    <font>
      <b/>
      <i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i/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8CCE4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8" fontId="4" fillId="0" borderId="4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" fontId="4" fillId="0" borderId="0" xfId="0" applyNumberFormat="1" applyFont="1" applyFill="1" applyBorder="1" applyAlignment="1">
      <alignment horizontal="right" vertical="center"/>
    </xf>
    <xf numFmtId="0" fontId="0" fillId="0" borderId="0" xfId="0" applyBorder="1"/>
    <xf numFmtId="0" fontId="4" fillId="3" borderId="0" xfId="0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0" fontId="5" fillId="3" borderId="6" xfId="0" applyFont="1" applyFill="1" applyBorder="1" applyAlignment="1">
      <alignment vertical="center"/>
    </xf>
    <xf numFmtId="9" fontId="5" fillId="3" borderId="6" xfId="0" applyNumberFormat="1" applyFont="1" applyFill="1" applyBorder="1" applyAlignment="1">
      <alignment horizontal="center" vertical="center" wrapText="1"/>
    </xf>
    <xf numFmtId="44" fontId="5" fillId="0" borderId="4" xfId="1" applyFont="1" applyBorder="1" applyAlignment="1">
      <alignment horizontal="right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8" fontId="0" fillId="0" borderId="0" xfId="0" applyNumberFormat="1"/>
    <xf numFmtId="0" fontId="3" fillId="3" borderId="0" xfId="0" applyFont="1" applyFill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8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10" fillId="0" borderId="0" xfId="0" applyFont="1"/>
    <xf numFmtId="164" fontId="11" fillId="0" borderId="0" xfId="0" applyNumberFormat="1" applyFont="1"/>
    <xf numFmtId="3" fontId="4" fillId="0" borderId="4" xfId="0" applyNumberFormat="1" applyFont="1" applyFill="1" applyBorder="1" applyAlignment="1">
      <alignment horizontal="right" vertical="center"/>
    </xf>
    <xf numFmtId="3" fontId="4" fillId="0" borderId="4" xfId="0" applyNumberFormat="1" applyFont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3" fontId="5" fillId="0" borderId="6" xfId="1" applyNumberFormat="1" applyFont="1" applyBorder="1" applyAlignment="1">
      <alignment horizontal="right" vertical="center"/>
    </xf>
    <xf numFmtId="44" fontId="0" fillId="0" borderId="0" xfId="0" applyNumberFormat="1"/>
    <xf numFmtId="0" fontId="8" fillId="3" borderId="6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center" vertical="center" wrapText="1"/>
    </xf>
    <xf numFmtId="8" fontId="8" fillId="3" borderId="6" xfId="0" applyNumberFormat="1" applyFont="1" applyFill="1" applyBorder="1" applyAlignment="1">
      <alignment horizontal="right" vertical="center" wrapText="1"/>
    </xf>
    <xf numFmtId="0" fontId="8" fillId="3" borderId="6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9" fontId="8" fillId="3" borderId="6" xfId="0" applyNumberFormat="1" applyFont="1" applyFill="1" applyBorder="1" applyAlignment="1">
      <alignment horizontal="center" vertical="center" wrapText="1"/>
    </xf>
    <xf numFmtId="8" fontId="3" fillId="3" borderId="6" xfId="0" applyNumberFormat="1" applyFont="1" applyFill="1" applyBorder="1" applyAlignment="1">
      <alignment horizontal="right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3" fontId="12" fillId="0" borderId="8" xfId="0" applyNumberFormat="1" applyFont="1" applyBorder="1" applyAlignment="1">
      <alignment horizontal="center" vertical="center" wrapText="1"/>
    </xf>
    <xf numFmtId="8" fontId="8" fillId="3" borderId="8" xfId="0" applyNumberFormat="1" applyFont="1" applyFill="1" applyBorder="1" applyAlignment="1">
      <alignment horizontal="right" vertical="center" wrapText="1"/>
    </xf>
    <xf numFmtId="165" fontId="4" fillId="3" borderId="4" xfId="2" applyNumberFormat="1" applyFont="1" applyFill="1" applyBorder="1" applyAlignment="1">
      <alignment horizontal="center" vertical="center" wrapText="1"/>
    </xf>
    <xf numFmtId="165" fontId="8" fillId="3" borderId="8" xfId="0" applyNumberFormat="1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metrio%20Garcia/Desktop/Lista%20y%20padron%20por%20distrito%20y%20municipio%20actualizado%2031dic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</sheetNames>
    <sheetDataSet>
      <sheetData sheetId="0">
        <row r="2">
          <cell r="R2">
            <v>103834</v>
          </cell>
        </row>
        <row r="3">
          <cell r="R3">
            <v>109056</v>
          </cell>
        </row>
        <row r="4">
          <cell r="R4">
            <v>104040</v>
          </cell>
        </row>
        <row r="5">
          <cell r="R5">
            <v>104220</v>
          </cell>
        </row>
        <row r="6">
          <cell r="R6">
            <v>110748</v>
          </cell>
        </row>
        <row r="7">
          <cell r="R7">
            <v>117890</v>
          </cell>
        </row>
        <row r="8">
          <cell r="R8">
            <v>115157</v>
          </cell>
        </row>
        <row r="9">
          <cell r="R9">
            <v>108704</v>
          </cell>
        </row>
        <row r="10">
          <cell r="R10">
            <v>106688</v>
          </cell>
        </row>
        <row r="11">
          <cell r="R11">
            <v>91718</v>
          </cell>
        </row>
        <row r="12">
          <cell r="R12">
            <v>122844</v>
          </cell>
        </row>
        <row r="13">
          <cell r="R13">
            <v>112516</v>
          </cell>
        </row>
        <row r="14">
          <cell r="R14">
            <v>126996</v>
          </cell>
        </row>
        <row r="15">
          <cell r="R15">
            <v>126141</v>
          </cell>
        </row>
        <row r="16">
          <cell r="R16">
            <v>124215</v>
          </cell>
        </row>
        <row r="17">
          <cell r="R17">
            <v>115050</v>
          </cell>
        </row>
        <row r="18">
          <cell r="R18">
            <v>126091</v>
          </cell>
        </row>
        <row r="19">
          <cell r="R19">
            <v>98553</v>
          </cell>
        </row>
        <row r="20">
          <cell r="R20">
            <v>120380</v>
          </cell>
        </row>
        <row r="21">
          <cell r="R21">
            <v>113803</v>
          </cell>
        </row>
        <row r="22">
          <cell r="R22">
            <v>95920</v>
          </cell>
        </row>
        <row r="23">
          <cell r="R23">
            <v>121330</v>
          </cell>
        </row>
        <row r="24">
          <cell r="R24">
            <v>110958</v>
          </cell>
        </row>
        <row r="25">
          <cell r="R25">
            <v>109747</v>
          </cell>
        </row>
        <row r="26">
          <cell r="R26">
            <v>114366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6"/>
  <sheetViews>
    <sheetView tabSelected="1" zoomScale="130" zoomScaleNormal="130" workbookViewId="0">
      <selection activeCell="F1" sqref="F1:F1048576"/>
    </sheetView>
  </sheetViews>
  <sheetFormatPr baseColWidth="10" defaultRowHeight="15" x14ac:dyDescent="0.25"/>
  <cols>
    <col min="1" max="1" width="8.7109375" customWidth="1"/>
    <col min="2" max="2" width="42.85546875" customWidth="1"/>
    <col min="3" max="3" width="16.7109375" customWidth="1"/>
    <col min="4" max="4" width="13.85546875" customWidth="1"/>
    <col min="5" max="5" width="18" customWidth="1"/>
  </cols>
  <sheetData>
    <row r="2" spans="1:5" ht="15.75" x14ac:dyDescent="0.25">
      <c r="C2" s="23" t="s">
        <v>193</v>
      </c>
      <c r="D2" s="23"/>
      <c r="E2" s="24">
        <v>43405356.079999998</v>
      </c>
    </row>
    <row r="3" spans="1:5" ht="15.75" x14ac:dyDescent="0.25">
      <c r="C3" s="23"/>
      <c r="D3" s="23"/>
      <c r="E3" s="24"/>
    </row>
    <row r="4" spans="1:5" ht="15.75" x14ac:dyDescent="0.25">
      <c r="C4" s="23" t="s">
        <v>191</v>
      </c>
      <c r="D4" s="23"/>
      <c r="E4" s="24">
        <f>E2*0.5</f>
        <v>21702678.039999999</v>
      </c>
    </row>
    <row r="5" spans="1:5" ht="18" customHeight="1" thickBot="1" x14ac:dyDescent="0.3">
      <c r="A5" s="22"/>
      <c r="B5" s="22"/>
      <c r="C5" s="22"/>
      <c r="D5" s="22"/>
      <c r="E5" s="22"/>
    </row>
    <row r="6" spans="1:5" ht="63.75" thickBot="1" x14ac:dyDescent="0.3">
      <c r="A6" s="16" t="s">
        <v>158</v>
      </c>
      <c r="B6" s="17" t="s">
        <v>159</v>
      </c>
      <c r="C6" s="43" t="s">
        <v>194</v>
      </c>
      <c r="D6" s="17" t="s">
        <v>3</v>
      </c>
      <c r="E6" s="17" t="s">
        <v>190</v>
      </c>
    </row>
    <row r="7" spans="1:5" ht="17.25" x14ac:dyDescent="0.25">
      <c r="A7" s="37" t="s">
        <v>160</v>
      </c>
      <c r="B7" s="38" t="s">
        <v>4</v>
      </c>
      <c r="C7" s="39">
        <f>'[1]Sheet 1'!R2</f>
        <v>103834</v>
      </c>
      <c r="D7" s="42">
        <v>3.6939E-2</v>
      </c>
      <c r="E7" s="40">
        <f>$E$4*D7</f>
        <v>801675.22411955998</v>
      </c>
    </row>
    <row r="8" spans="1:5" ht="17.25" x14ac:dyDescent="0.25">
      <c r="A8" s="30" t="s">
        <v>161</v>
      </c>
      <c r="B8" s="21" t="s">
        <v>10</v>
      </c>
      <c r="C8" s="31">
        <f>'[1]Sheet 1'!R3</f>
        <v>109056</v>
      </c>
      <c r="D8" s="42">
        <v>3.8796999999999998E-2</v>
      </c>
      <c r="E8" s="32">
        <f t="shared" ref="E8:E31" si="0">$E$4*D8</f>
        <v>841998.79991787998</v>
      </c>
    </row>
    <row r="9" spans="1:5" ht="17.25" x14ac:dyDescent="0.25">
      <c r="A9" s="30" t="s">
        <v>162</v>
      </c>
      <c r="B9" s="33" t="s">
        <v>13</v>
      </c>
      <c r="C9" s="31">
        <f>'[1]Sheet 1'!R4</f>
        <v>104040</v>
      </c>
      <c r="D9" s="42">
        <v>3.7012000000000003E-2</v>
      </c>
      <c r="E9" s="32">
        <f t="shared" si="0"/>
        <v>803259.51961647999</v>
      </c>
    </row>
    <row r="10" spans="1:5" ht="17.25" x14ac:dyDescent="0.25">
      <c r="A10" s="30" t="s">
        <v>163</v>
      </c>
      <c r="B10" s="21" t="s">
        <v>27</v>
      </c>
      <c r="C10" s="31">
        <f>'[1]Sheet 1'!R5</f>
        <v>104220</v>
      </c>
      <c r="D10" s="42">
        <v>3.7075999999999998E-2</v>
      </c>
      <c r="E10" s="32">
        <f t="shared" si="0"/>
        <v>804648.49101103994</v>
      </c>
    </row>
    <row r="11" spans="1:5" ht="17.25" x14ac:dyDescent="0.25">
      <c r="A11" s="30" t="s">
        <v>164</v>
      </c>
      <c r="B11" s="21" t="s">
        <v>29</v>
      </c>
      <c r="C11" s="31">
        <f>'[1]Sheet 1'!R6</f>
        <v>110748</v>
      </c>
      <c r="D11" s="42">
        <v>3.9399000000000003E-2</v>
      </c>
      <c r="E11" s="32">
        <f t="shared" si="0"/>
        <v>855063.81209796004</v>
      </c>
    </row>
    <row r="12" spans="1:5" ht="17.25" x14ac:dyDescent="0.25">
      <c r="A12" s="30" t="s">
        <v>165</v>
      </c>
      <c r="B12" s="21" t="s">
        <v>42</v>
      </c>
      <c r="C12" s="31">
        <f>'[1]Sheet 1'!R7</f>
        <v>117890</v>
      </c>
      <c r="D12" s="42">
        <v>4.1938999999999997E-2</v>
      </c>
      <c r="E12" s="32">
        <f t="shared" si="0"/>
        <v>910188.61431955989</v>
      </c>
    </row>
    <row r="13" spans="1:5" ht="17.25" x14ac:dyDescent="0.25">
      <c r="A13" s="30" t="s">
        <v>166</v>
      </c>
      <c r="B13" s="21" t="s">
        <v>60</v>
      </c>
      <c r="C13" s="31">
        <f>'[1]Sheet 1'!R8</f>
        <v>115157</v>
      </c>
      <c r="D13" s="42">
        <v>4.0967000000000003E-2</v>
      </c>
      <c r="E13" s="32">
        <f t="shared" si="0"/>
        <v>889093.61126468005</v>
      </c>
    </row>
    <row r="14" spans="1:5" ht="17.25" x14ac:dyDescent="0.25">
      <c r="A14" s="30" t="s">
        <v>167</v>
      </c>
      <c r="B14" s="21" t="s">
        <v>70</v>
      </c>
      <c r="C14" s="31">
        <f>'[1]Sheet 1'!R9</f>
        <v>108704</v>
      </c>
      <c r="D14" s="42">
        <v>3.8670999999999997E-2</v>
      </c>
      <c r="E14" s="32">
        <f t="shared" si="0"/>
        <v>839264.26248483988</v>
      </c>
    </row>
    <row r="15" spans="1:5" ht="17.25" x14ac:dyDescent="0.25">
      <c r="A15" s="30" t="s">
        <v>168</v>
      </c>
      <c r="B15" s="21" t="s">
        <v>169</v>
      </c>
      <c r="C15" s="31">
        <f>'[1]Sheet 1'!R10</f>
        <v>106688</v>
      </c>
      <c r="D15" s="42">
        <v>3.7954000000000002E-2</v>
      </c>
      <c r="E15" s="32">
        <f t="shared" si="0"/>
        <v>823703.44233015995</v>
      </c>
    </row>
    <row r="16" spans="1:5" ht="17.25" x14ac:dyDescent="0.25">
      <c r="A16" s="30" t="s">
        <v>170</v>
      </c>
      <c r="B16" s="21" t="s">
        <v>171</v>
      </c>
      <c r="C16" s="31">
        <f>'[1]Sheet 1'!R11</f>
        <v>91718</v>
      </c>
      <c r="D16" s="42">
        <v>3.2628999999999998E-2</v>
      </c>
      <c r="E16" s="32">
        <f t="shared" si="0"/>
        <v>708136.68176715996</v>
      </c>
    </row>
    <row r="17" spans="1:5" ht="17.25" x14ac:dyDescent="0.25">
      <c r="A17" s="30" t="s">
        <v>172</v>
      </c>
      <c r="B17" s="21" t="s">
        <v>75</v>
      </c>
      <c r="C17" s="31">
        <f>'[1]Sheet 1'!R12</f>
        <v>122844</v>
      </c>
      <c r="D17" s="42">
        <v>4.3701999999999998E-2</v>
      </c>
      <c r="E17" s="32">
        <f t="shared" si="0"/>
        <v>948450.43570407992</v>
      </c>
    </row>
    <row r="18" spans="1:5" ht="17.25" x14ac:dyDescent="0.25">
      <c r="A18" s="30" t="s">
        <v>173</v>
      </c>
      <c r="B18" s="33" t="s">
        <v>84</v>
      </c>
      <c r="C18" s="31">
        <f>'[1]Sheet 1'!R13</f>
        <v>112516</v>
      </c>
      <c r="D18" s="42">
        <v>4.0028000000000001E-2</v>
      </c>
      <c r="E18" s="32">
        <f t="shared" si="0"/>
        <v>868714.79658512003</v>
      </c>
    </row>
    <row r="19" spans="1:5" ht="17.25" x14ac:dyDescent="0.25">
      <c r="A19" s="30" t="s">
        <v>174</v>
      </c>
      <c r="B19" s="33" t="s">
        <v>87</v>
      </c>
      <c r="C19" s="31">
        <f>'[1]Sheet 1'!R14</f>
        <v>126996</v>
      </c>
      <c r="D19" s="42">
        <v>4.5178999999999997E-2</v>
      </c>
      <c r="E19" s="32">
        <f t="shared" si="0"/>
        <v>980505.29116915993</v>
      </c>
    </row>
    <row r="20" spans="1:5" ht="17.25" x14ac:dyDescent="0.25">
      <c r="A20" s="30" t="s">
        <v>175</v>
      </c>
      <c r="B20" s="34" t="s">
        <v>87</v>
      </c>
      <c r="C20" s="31">
        <f>'[1]Sheet 1'!R15</f>
        <v>126141</v>
      </c>
      <c r="D20" s="42">
        <v>4.4874999999999998E-2</v>
      </c>
      <c r="E20" s="32">
        <f t="shared" si="0"/>
        <v>973907.6770449999</v>
      </c>
    </row>
    <row r="21" spans="1:5" ht="17.25" x14ac:dyDescent="0.25">
      <c r="A21" s="30" t="s">
        <v>176</v>
      </c>
      <c r="B21" s="33" t="s">
        <v>89</v>
      </c>
      <c r="C21" s="31">
        <f>'[1]Sheet 1'!R16</f>
        <v>124215</v>
      </c>
      <c r="D21" s="42">
        <v>4.4188999999999999E-2</v>
      </c>
      <c r="E21" s="32">
        <f t="shared" si="0"/>
        <v>959019.63990955998</v>
      </c>
    </row>
    <row r="22" spans="1:5" ht="17.25" x14ac:dyDescent="0.25">
      <c r="A22" s="30" t="s">
        <v>177</v>
      </c>
      <c r="B22" s="33" t="s">
        <v>99</v>
      </c>
      <c r="C22" s="31">
        <f>'[1]Sheet 1'!R17</f>
        <v>115050</v>
      </c>
      <c r="D22" s="42">
        <v>4.0929E-2</v>
      </c>
      <c r="E22" s="32">
        <f t="shared" si="0"/>
        <v>888268.90949916001</v>
      </c>
    </row>
    <row r="23" spans="1:5" ht="17.25" x14ac:dyDescent="0.25">
      <c r="A23" s="30" t="s">
        <v>178</v>
      </c>
      <c r="B23" s="21" t="s">
        <v>102</v>
      </c>
      <c r="C23" s="31">
        <f>'[1]Sheet 1'!R18</f>
        <v>126091</v>
      </c>
      <c r="D23" s="42">
        <v>4.4857000000000001E-2</v>
      </c>
      <c r="E23" s="32">
        <f t="shared" si="0"/>
        <v>973517.02884028002</v>
      </c>
    </row>
    <row r="24" spans="1:5" ht="17.25" x14ac:dyDescent="0.25">
      <c r="A24" s="30" t="s">
        <v>179</v>
      </c>
      <c r="B24" s="21" t="s">
        <v>111</v>
      </c>
      <c r="C24" s="31">
        <f>'[1]Sheet 1'!R19</f>
        <v>98553</v>
      </c>
      <c r="D24" s="42">
        <v>3.5060000000000001E-2</v>
      </c>
      <c r="E24" s="32">
        <f t="shared" si="0"/>
        <v>760895.89208240004</v>
      </c>
    </row>
    <row r="25" spans="1:5" ht="17.25" x14ac:dyDescent="0.25">
      <c r="A25" s="30" t="s">
        <v>180</v>
      </c>
      <c r="B25" s="33" t="s">
        <v>114</v>
      </c>
      <c r="C25" s="31">
        <f>'[1]Sheet 1'!R20</f>
        <v>120380</v>
      </c>
      <c r="D25" s="42">
        <v>4.2825000000000002E-2</v>
      </c>
      <c r="E25" s="32">
        <f t="shared" si="0"/>
        <v>929417.18706300005</v>
      </c>
    </row>
    <row r="26" spans="1:5" ht="17.25" x14ac:dyDescent="0.25">
      <c r="A26" s="30" t="s">
        <v>181</v>
      </c>
      <c r="B26" s="21" t="s">
        <v>188</v>
      </c>
      <c r="C26" s="31">
        <f>'[1]Sheet 1'!R21</f>
        <v>113803</v>
      </c>
      <c r="D26" s="42">
        <v>4.0485E-2</v>
      </c>
      <c r="E26" s="32">
        <f t="shared" si="0"/>
        <v>878632.92044939997</v>
      </c>
    </row>
    <row r="27" spans="1:5" ht="17.25" x14ac:dyDescent="0.25">
      <c r="A27" s="30" t="s">
        <v>182</v>
      </c>
      <c r="B27" s="21" t="s">
        <v>125</v>
      </c>
      <c r="C27" s="31">
        <f>'[1]Sheet 1'!R22</f>
        <v>95920</v>
      </c>
      <c r="D27" s="42">
        <v>3.4124000000000002E-2</v>
      </c>
      <c r="E27" s="32">
        <f t="shared" si="0"/>
        <v>740582.18543695996</v>
      </c>
    </row>
    <row r="28" spans="1:5" ht="17.25" x14ac:dyDescent="0.25">
      <c r="A28" s="30" t="s">
        <v>183</v>
      </c>
      <c r="B28" s="21" t="s">
        <v>144</v>
      </c>
      <c r="C28" s="31">
        <f>'[1]Sheet 1'!R23</f>
        <v>121330</v>
      </c>
      <c r="D28" s="42">
        <v>4.3163E-2</v>
      </c>
      <c r="E28" s="32">
        <f t="shared" si="0"/>
        <v>936752.69224051991</v>
      </c>
    </row>
    <row r="29" spans="1:5" ht="17.25" x14ac:dyDescent="0.25">
      <c r="A29" s="30" t="s">
        <v>184</v>
      </c>
      <c r="B29" s="21" t="s">
        <v>147</v>
      </c>
      <c r="C29" s="31">
        <f>'[1]Sheet 1'!R24</f>
        <v>110958</v>
      </c>
      <c r="D29" s="42">
        <v>3.9473000000000001E-2</v>
      </c>
      <c r="E29" s="32">
        <f t="shared" si="0"/>
        <v>856669.81027291995</v>
      </c>
    </row>
    <row r="30" spans="1:5" ht="17.25" x14ac:dyDescent="0.25">
      <c r="A30" s="30" t="s">
        <v>185</v>
      </c>
      <c r="B30" s="21" t="s">
        <v>187</v>
      </c>
      <c r="C30" s="31">
        <f>'[1]Sheet 1'!R25</f>
        <v>109747</v>
      </c>
      <c r="D30" s="42">
        <v>3.9042E-2</v>
      </c>
      <c r="E30" s="32">
        <f t="shared" si="0"/>
        <v>847315.95603767992</v>
      </c>
    </row>
    <row r="31" spans="1:5" ht="17.25" x14ac:dyDescent="0.25">
      <c r="A31" s="30" t="s">
        <v>186</v>
      </c>
      <c r="B31" s="21" t="s">
        <v>154</v>
      </c>
      <c r="C31" s="31">
        <f>'[1]Sheet 1'!R26</f>
        <v>114366</v>
      </c>
      <c r="D31" s="42">
        <v>4.0686E-2</v>
      </c>
      <c r="E31" s="32">
        <f t="shared" si="0"/>
        <v>882995.15873544</v>
      </c>
    </row>
    <row r="32" spans="1:5" ht="15.75" x14ac:dyDescent="0.25">
      <c r="A32" s="19"/>
      <c r="B32" s="20"/>
      <c r="C32" s="44">
        <f>SUM(C7:C31)</f>
        <v>2810965</v>
      </c>
      <c r="D32" s="35">
        <f>SUM(D7:D31)</f>
        <v>1</v>
      </c>
      <c r="E32" s="36">
        <f>SUM(E7:E31)</f>
        <v>21702678.040000003</v>
      </c>
    </row>
    <row r="34" spans="1:5" x14ac:dyDescent="0.25">
      <c r="E34" s="18">
        <f>E4-E32</f>
        <v>0</v>
      </c>
    </row>
    <row r="36" spans="1:5" x14ac:dyDescent="0.25">
      <c r="A36" s="45" t="s">
        <v>192</v>
      </c>
      <c r="B36" s="45"/>
      <c r="C36" s="45"/>
      <c r="D36" s="45"/>
      <c r="E36" s="45"/>
    </row>
  </sheetData>
  <mergeCells count="1">
    <mergeCell ref="A36:E36"/>
  </mergeCells>
  <pageMargins left="0.33" right="0.2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63"/>
  <sheetViews>
    <sheetView topLeftCell="A154" zoomScale="130" zoomScaleNormal="130" workbookViewId="0">
      <selection activeCell="I1" sqref="I1"/>
    </sheetView>
  </sheetViews>
  <sheetFormatPr baseColWidth="10" defaultRowHeight="15" x14ac:dyDescent="0.25"/>
  <cols>
    <col min="1" max="1" width="2.28515625" customWidth="1"/>
    <col min="2" max="2" width="14" bestFit="1" customWidth="1"/>
    <col min="3" max="3" width="10" bestFit="1" customWidth="1"/>
    <col min="4" max="4" width="39.85546875" bestFit="1" customWidth="1"/>
    <col min="5" max="5" width="20" customWidth="1"/>
    <col min="6" max="6" width="15.7109375" customWidth="1"/>
    <col min="7" max="7" width="21.5703125" customWidth="1"/>
  </cols>
  <sheetData>
    <row r="3" spans="2:7" ht="15.75" x14ac:dyDescent="0.25">
      <c r="E3" s="23" t="s">
        <v>189</v>
      </c>
      <c r="F3" s="23"/>
      <c r="G3" s="24">
        <v>43405356.079999998</v>
      </c>
    </row>
    <row r="4" spans="2:7" ht="15.75" x14ac:dyDescent="0.25">
      <c r="E4" s="23"/>
      <c r="F4" s="23"/>
      <c r="G4" s="24"/>
    </row>
    <row r="5" spans="2:7" ht="15.75" x14ac:dyDescent="0.25">
      <c r="E5" s="23" t="s">
        <v>191</v>
      </c>
      <c r="F5" s="23"/>
      <c r="G5" s="24">
        <f>G3*0.5</f>
        <v>21702678.039999999</v>
      </c>
    </row>
    <row r="6" spans="2:7" ht="14.25" customHeight="1" thickBot="1" x14ac:dyDescent="0.3">
      <c r="B6" s="1"/>
    </row>
    <row r="7" spans="2:7" ht="48" thickBot="1" x14ac:dyDescent="0.3">
      <c r="B7" s="2" t="s">
        <v>0</v>
      </c>
      <c r="C7" s="3" t="s">
        <v>1</v>
      </c>
      <c r="D7" s="3" t="s">
        <v>2</v>
      </c>
      <c r="E7" s="43" t="s">
        <v>194</v>
      </c>
      <c r="F7" s="3" t="s">
        <v>3</v>
      </c>
      <c r="G7" s="17" t="s">
        <v>190</v>
      </c>
    </row>
    <row r="8" spans="2:7" ht="15.75" thickBot="1" x14ac:dyDescent="0.3">
      <c r="B8" s="4">
        <v>1</v>
      </c>
      <c r="C8" s="5">
        <v>1</v>
      </c>
      <c r="D8" s="6" t="s">
        <v>4</v>
      </c>
      <c r="E8" s="25">
        <v>31138</v>
      </c>
      <c r="F8" s="41">
        <v>1.6714E-2</v>
      </c>
      <c r="G8" s="7">
        <f>$G$5*F8</f>
        <v>362738.56076055998</v>
      </c>
    </row>
    <row r="9" spans="2:7" ht="15.75" thickBot="1" x14ac:dyDescent="0.3">
      <c r="B9" s="4">
        <v>1</v>
      </c>
      <c r="C9" s="5">
        <v>2</v>
      </c>
      <c r="D9" s="6" t="s">
        <v>5</v>
      </c>
      <c r="E9" s="25">
        <v>9766</v>
      </c>
      <c r="F9" s="41">
        <v>5.2420000000000001E-3</v>
      </c>
      <c r="G9" s="7">
        <f t="shared" ref="G9:G72" si="0">$G$5*F9</f>
        <v>113765.43828567999</v>
      </c>
    </row>
    <row r="10" spans="2:7" ht="15.75" thickBot="1" x14ac:dyDescent="0.3">
      <c r="B10" s="4">
        <v>1</v>
      </c>
      <c r="C10" s="5">
        <v>3</v>
      </c>
      <c r="D10" s="6" t="s">
        <v>6</v>
      </c>
      <c r="E10" s="25">
        <v>3155</v>
      </c>
      <c r="F10" s="41">
        <v>1.6930000000000001E-3</v>
      </c>
      <c r="G10" s="7">
        <f t="shared" si="0"/>
        <v>36742.63392172</v>
      </c>
    </row>
    <row r="11" spans="2:7" ht="15.75" thickBot="1" x14ac:dyDescent="0.3">
      <c r="B11" s="4">
        <v>1</v>
      </c>
      <c r="C11" s="5">
        <v>4</v>
      </c>
      <c r="D11" s="6" t="s">
        <v>7</v>
      </c>
      <c r="E11" s="25">
        <v>11505</v>
      </c>
      <c r="F11" s="41">
        <v>6.1749999999999999E-3</v>
      </c>
      <c r="G11" s="7">
        <f t="shared" si="0"/>
        <v>134014.03689699998</v>
      </c>
    </row>
    <row r="12" spans="2:7" ht="15.75" thickBot="1" x14ac:dyDescent="0.3">
      <c r="B12" s="4">
        <v>1</v>
      </c>
      <c r="C12" s="5">
        <v>5</v>
      </c>
      <c r="D12" s="6" t="s">
        <v>8</v>
      </c>
      <c r="E12" s="25">
        <v>26339</v>
      </c>
      <c r="F12" s="41">
        <v>1.4139000000000001E-2</v>
      </c>
      <c r="G12" s="7">
        <f t="shared" si="0"/>
        <v>306854.16480755998</v>
      </c>
    </row>
    <row r="13" spans="2:7" ht="15.75" thickBot="1" x14ac:dyDescent="0.3">
      <c r="B13" s="4">
        <v>1</v>
      </c>
      <c r="C13" s="5">
        <v>6</v>
      </c>
      <c r="D13" s="6" t="s">
        <v>9</v>
      </c>
      <c r="E13" s="25">
        <v>7356</v>
      </c>
      <c r="F13" s="41">
        <v>3.9480000000000001E-3</v>
      </c>
      <c r="G13" s="7">
        <f t="shared" si="0"/>
        <v>85682.172901919999</v>
      </c>
    </row>
    <row r="14" spans="2:7" ht="15.75" thickBot="1" x14ac:dyDescent="0.3">
      <c r="B14" s="4">
        <v>2</v>
      </c>
      <c r="C14" s="5">
        <v>7</v>
      </c>
      <c r="D14" s="6" t="s">
        <v>10</v>
      </c>
      <c r="E14" s="25">
        <v>112538</v>
      </c>
      <c r="F14" s="41">
        <v>6.0408999999999997E-2</v>
      </c>
      <c r="G14" s="7">
        <f t="shared" si="0"/>
        <v>1311037.0777183599</v>
      </c>
    </row>
    <row r="15" spans="2:7" ht="15.75" thickBot="1" x14ac:dyDescent="0.3">
      <c r="B15" s="4">
        <v>2</v>
      </c>
      <c r="C15" s="5">
        <v>8</v>
      </c>
      <c r="D15" s="6" t="s">
        <v>11</v>
      </c>
      <c r="E15" s="25">
        <v>15029</v>
      </c>
      <c r="F15" s="41">
        <v>8.0669999999999995E-3</v>
      </c>
      <c r="G15" s="7">
        <f t="shared" si="0"/>
        <v>175075.50374867997</v>
      </c>
    </row>
    <row r="16" spans="2:7" ht="15.75" thickBot="1" x14ac:dyDescent="0.3">
      <c r="B16" s="4">
        <v>3</v>
      </c>
      <c r="C16" s="5">
        <v>9</v>
      </c>
      <c r="D16" s="6" t="s">
        <v>12</v>
      </c>
      <c r="E16" s="25">
        <v>4905</v>
      </c>
      <c r="F16" s="41">
        <v>2.6329999999999999E-3</v>
      </c>
      <c r="G16" s="7">
        <f t="shared" si="0"/>
        <v>57143.151279319995</v>
      </c>
    </row>
    <row r="17" spans="2:7" ht="15.75" thickBot="1" x14ac:dyDescent="0.3">
      <c r="B17" s="4">
        <v>3</v>
      </c>
      <c r="C17" s="5">
        <v>10</v>
      </c>
      <c r="D17" s="6" t="s">
        <v>13</v>
      </c>
      <c r="E17" s="25">
        <v>28647</v>
      </c>
      <c r="F17" s="41">
        <v>1.5377999999999999E-2</v>
      </c>
      <c r="G17" s="7">
        <f t="shared" si="0"/>
        <v>333743.78289911995</v>
      </c>
    </row>
    <row r="18" spans="2:7" ht="15.75" thickBot="1" x14ac:dyDescent="0.3">
      <c r="B18" s="4">
        <v>3</v>
      </c>
      <c r="C18" s="5">
        <v>11</v>
      </c>
      <c r="D18" s="6" t="s">
        <v>14</v>
      </c>
      <c r="E18" s="25">
        <v>18684</v>
      </c>
      <c r="F18" s="41">
        <v>1.0029E-2</v>
      </c>
      <c r="G18" s="7">
        <f t="shared" si="0"/>
        <v>217656.15806315999</v>
      </c>
    </row>
    <row r="19" spans="2:7" ht="15.75" thickBot="1" x14ac:dyDescent="0.3">
      <c r="B19" s="4">
        <v>3</v>
      </c>
      <c r="C19" s="5">
        <v>12</v>
      </c>
      <c r="D19" s="6" t="s">
        <v>15</v>
      </c>
      <c r="E19" s="25">
        <v>8356</v>
      </c>
      <c r="F19" s="41">
        <v>4.4850000000000003E-3</v>
      </c>
      <c r="G19" s="7">
        <f t="shared" si="0"/>
        <v>97336.511009399997</v>
      </c>
    </row>
    <row r="20" spans="2:7" ht="15.75" thickBot="1" x14ac:dyDescent="0.3">
      <c r="B20" s="4">
        <v>3</v>
      </c>
      <c r="C20" s="5">
        <v>13</v>
      </c>
      <c r="D20" s="6" t="s">
        <v>16</v>
      </c>
      <c r="E20" s="25">
        <v>8342</v>
      </c>
      <c r="F20" s="41">
        <v>4.4780000000000002E-3</v>
      </c>
      <c r="G20" s="7">
        <f t="shared" si="0"/>
        <v>97184.592263119994</v>
      </c>
    </row>
    <row r="21" spans="2:7" ht="15.75" thickBot="1" x14ac:dyDescent="0.3">
      <c r="B21" s="4">
        <v>3</v>
      </c>
      <c r="C21" s="5">
        <v>14</v>
      </c>
      <c r="D21" s="6" t="s">
        <v>17</v>
      </c>
      <c r="E21" s="25">
        <v>1623</v>
      </c>
      <c r="F21" s="41">
        <v>8.7100000000000003E-4</v>
      </c>
      <c r="G21" s="7">
        <f t="shared" si="0"/>
        <v>18903.032572839998</v>
      </c>
    </row>
    <row r="22" spans="2:7" ht="15.75" thickBot="1" x14ac:dyDescent="0.3">
      <c r="B22" s="4">
        <v>3</v>
      </c>
      <c r="C22" s="5">
        <v>15</v>
      </c>
      <c r="D22" s="6" t="s">
        <v>18</v>
      </c>
      <c r="E22" s="25">
        <v>6954</v>
      </c>
      <c r="F22" s="41">
        <v>3.7330000000000002E-3</v>
      </c>
      <c r="G22" s="7">
        <f t="shared" si="0"/>
        <v>81016.097123319996</v>
      </c>
    </row>
    <row r="23" spans="2:7" ht="15.75" thickBot="1" x14ac:dyDescent="0.3">
      <c r="B23" s="4">
        <v>4</v>
      </c>
      <c r="C23" s="5">
        <v>16</v>
      </c>
      <c r="D23" s="6" t="s">
        <v>19</v>
      </c>
      <c r="E23" s="25">
        <v>3847</v>
      </c>
      <c r="F23" s="41">
        <v>2.065E-3</v>
      </c>
      <c r="G23" s="7">
        <f t="shared" si="0"/>
        <v>44816.030152599997</v>
      </c>
    </row>
    <row r="24" spans="2:7" ht="15.75" thickBot="1" x14ac:dyDescent="0.3">
      <c r="B24" s="4">
        <v>4</v>
      </c>
      <c r="C24" s="5">
        <v>17</v>
      </c>
      <c r="D24" s="6" t="s">
        <v>20</v>
      </c>
      <c r="E24" s="25">
        <v>21011</v>
      </c>
      <c r="F24" s="41">
        <v>1.1279000000000001E-2</v>
      </c>
      <c r="G24" s="7">
        <f t="shared" si="0"/>
        <v>244784.50561316</v>
      </c>
    </row>
    <row r="25" spans="2:7" ht="15.75" thickBot="1" x14ac:dyDescent="0.3">
      <c r="B25" s="4">
        <v>4</v>
      </c>
      <c r="C25" s="5">
        <v>18</v>
      </c>
      <c r="D25" s="6" t="s">
        <v>21</v>
      </c>
      <c r="E25" s="25">
        <v>2762</v>
      </c>
      <c r="F25" s="41">
        <v>1.4829999999999999E-3</v>
      </c>
      <c r="G25" s="7">
        <f t="shared" si="0"/>
        <v>32185.071533319999</v>
      </c>
    </row>
    <row r="26" spans="2:7" ht="15.75" thickBot="1" x14ac:dyDescent="0.3">
      <c r="B26" s="4">
        <v>4</v>
      </c>
      <c r="C26" s="5">
        <v>19</v>
      </c>
      <c r="D26" s="6" t="s">
        <v>22</v>
      </c>
      <c r="E26" s="25">
        <v>7166</v>
      </c>
      <c r="F26" s="41">
        <v>3.8470000000000002E-3</v>
      </c>
      <c r="G26" s="7">
        <f t="shared" si="0"/>
        <v>83490.202419880006</v>
      </c>
    </row>
    <row r="27" spans="2:7" ht="15.75" thickBot="1" x14ac:dyDescent="0.3">
      <c r="B27" s="4">
        <v>4</v>
      </c>
      <c r="C27" s="5">
        <v>20</v>
      </c>
      <c r="D27" s="6" t="s">
        <v>23</v>
      </c>
      <c r="E27" s="25">
        <v>1344</v>
      </c>
      <c r="F27" s="41">
        <v>7.2099999999999996E-4</v>
      </c>
      <c r="G27" s="7">
        <f t="shared" si="0"/>
        <v>15647.630866839998</v>
      </c>
    </row>
    <row r="28" spans="2:7" ht="15.75" thickBot="1" x14ac:dyDescent="0.3">
      <c r="B28" s="4">
        <v>4</v>
      </c>
      <c r="C28" s="5">
        <v>21</v>
      </c>
      <c r="D28" s="6" t="s">
        <v>24</v>
      </c>
      <c r="E28" s="25">
        <v>1400</v>
      </c>
      <c r="F28" s="41">
        <v>7.5199999999999996E-4</v>
      </c>
      <c r="G28" s="7">
        <f t="shared" si="0"/>
        <v>16320.413886079998</v>
      </c>
    </row>
    <row r="29" spans="2:7" ht="15.75" thickBot="1" x14ac:dyDescent="0.3">
      <c r="B29" s="4">
        <v>4</v>
      </c>
      <c r="C29" s="5">
        <v>22</v>
      </c>
      <c r="D29" s="6" t="s">
        <v>25</v>
      </c>
      <c r="E29" s="25">
        <v>2925</v>
      </c>
      <c r="F29" s="41">
        <v>1.57E-3</v>
      </c>
      <c r="G29" s="7">
        <f t="shared" si="0"/>
        <v>34073.204522799999</v>
      </c>
    </row>
    <row r="30" spans="2:7" ht="15.75" thickBot="1" x14ac:dyDescent="0.3">
      <c r="B30" s="4">
        <v>4</v>
      </c>
      <c r="C30" s="5">
        <v>23</v>
      </c>
      <c r="D30" s="6" t="s">
        <v>26</v>
      </c>
      <c r="E30" s="25">
        <v>718</v>
      </c>
      <c r="F30" s="41">
        <v>3.8499999999999998E-4</v>
      </c>
      <c r="G30" s="7">
        <f t="shared" si="0"/>
        <v>8355.5310453999991</v>
      </c>
    </row>
    <row r="31" spans="2:7" ht="15.75" thickBot="1" x14ac:dyDescent="0.3">
      <c r="B31" s="4">
        <v>4</v>
      </c>
      <c r="C31" s="5">
        <v>24</v>
      </c>
      <c r="D31" s="6" t="s">
        <v>27</v>
      </c>
      <c r="E31" s="25">
        <v>6870</v>
      </c>
      <c r="F31" s="41">
        <v>3.6879999999999999E-3</v>
      </c>
      <c r="G31" s="7">
        <f t="shared" si="0"/>
        <v>80039.476611519989</v>
      </c>
    </row>
    <row r="32" spans="2:7" ht="15.75" thickBot="1" x14ac:dyDescent="0.3">
      <c r="B32" s="4">
        <v>4</v>
      </c>
      <c r="C32" s="5">
        <v>25</v>
      </c>
      <c r="D32" s="6" t="s">
        <v>28</v>
      </c>
      <c r="E32" s="25">
        <v>1155</v>
      </c>
      <c r="F32" s="41">
        <v>6.2E-4</v>
      </c>
      <c r="G32" s="7">
        <f t="shared" si="0"/>
        <v>13455.6603848</v>
      </c>
    </row>
    <row r="33" spans="2:7" ht="15.75" thickBot="1" x14ac:dyDescent="0.3">
      <c r="B33" s="4">
        <v>5</v>
      </c>
      <c r="C33" s="5">
        <v>26</v>
      </c>
      <c r="D33" s="6" t="s">
        <v>29</v>
      </c>
      <c r="E33" s="25">
        <v>12840</v>
      </c>
      <c r="F33" s="41">
        <v>6.8919999999999997E-3</v>
      </c>
      <c r="G33" s="7">
        <f t="shared" si="0"/>
        <v>149574.85705167998</v>
      </c>
    </row>
    <row r="34" spans="2:7" ht="15.75" thickBot="1" x14ac:dyDescent="0.3">
      <c r="B34" s="4">
        <v>5</v>
      </c>
      <c r="C34" s="5">
        <v>27</v>
      </c>
      <c r="D34" s="6" t="s">
        <v>30</v>
      </c>
      <c r="E34" s="25">
        <v>1685</v>
      </c>
      <c r="F34" s="41">
        <v>9.0399999999999996E-4</v>
      </c>
      <c r="G34" s="7">
        <f t="shared" si="0"/>
        <v>19619.220948159997</v>
      </c>
    </row>
    <row r="35" spans="2:7" ht="15.75" thickBot="1" x14ac:dyDescent="0.3">
      <c r="B35" s="4">
        <v>5</v>
      </c>
      <c r="C35" s="5">
        <v>28</v>
      </c>
      <c r="D35" s="6" t="s">
        <v>31</v>
      </c>
      <c r="E35" s="25">
        <v>2954</v>
      </c>
      <c r="F35" s="41">
        <v>1.586E-3</v>
      </c>
      <c r="G35" s="7">
        <f t="shared" si="0"/>
        <v>34420.447371440001</v>
      </c>
    </row>
    <row r="36" spans="2:7" ht="15.75" thickBot="1" x14ac:dyDescent="0.3">
      <c r="B36" s="4">
        <v>5</v>
      </c>
      <c r="C36" s="5">
        <v>29</v>
      </c>
      <c r="D36" s="6" t="s">
        <v>32</v>
      </c>
      <c r="E36" s="25">
        <v>9068</v>
      </c>
      <c r="F36" s="41">
        <v>4.8679999999999999E-3</v>
      </c>
      <c r="G36" s="7">
        <f t="shared" si="0"/>
        <v>105648.63669871999</v>
      </c>
    </row>
    <row r="37" spans="2:7" ht="15.75" thickBot="1" x14ac:dyDescent="0.3">
      <c r="B37" s="4">
        <v>5</v>
      </c>
      <c r="C37" s="5">
        <v>30</v>
      </c>
      <c r="D37" s="6" t="s">
        <v>33</v>
      </c>
      <c r="E37" s="25">
        <v>5183</v>
      </c>
      <c r="F37" s="41">
        <v>2.7820000000000002E-3</v>
      </c>
      <c r="G37" s="7">
        <f t="shared" si="0"/>
        <v>60376.850307280001</v>
      </c>
    </row>
    <row r="38" spans="2:7" ht="15.75" thickBot="1" x14ac:dyDescent="0.3">
      <c r="B38" s="4">
        <v>5</v>
      </c>
      <c r="C38" s="5">
        <v>31</v>
      </c>
      <c r="D38" s="6" t="s">
        <v>34</v>
      </c>
      <c r="E38" s="25">
        <v>3131</v>
      </c>
      <c r="F38" s="41">
        <v>1.681E-3</v>
      </c>
      <c r="G38" s="7">
        <f t="shared" si="0"/>
        <v>36482.201785239995</v>
      </c>
    </row>
    <row r="39" spans="2:7" ht="15.75" thickBot="1" x14ac:dyDescent="0.3">
      <c r="B39" s="4">
        <v>5</v>
      </c>
      <c r="C39" s="5">
        <v>32</v>
      </c>
      <c r="D39" s="6" t="s">
        <v>35</v>
      </c>
      <c r="E39" s="25">
        <v>1488</v>
      </c>
      <c r="F39" s="41">
        <v>7.9900000000000001E-4</v>
      </c>
      <c r="G39" s="7">
        <f t="shared" si="0"/>
        <v>17340.43975396</v>
      </c>
    </row>
    <row r="40" spans="2:7" ht="15.75" thickBot="1" x14ac:dyDescent="0.3">
      <c r="B40" s="4">
        <v>5</v>
      </c>
      <c r="C40" s="5">
        <v>33</v>
      </c>
      <c r="D40" s="6" t="s">
        <v>36</v>
      </c>
      <c r="E40" s="25">
        <v>7181</v>
      </c>
      <c r="F40" s="41">
        <v>3.8549999999999999E-3</v>
      </c>
      <c r="G40" s="7">
        <f t="shared" si="0"/>
        <v>83663.8238442</v>
      </c>
    </row>
    <row r="41" spans="2:7" ht="15.75" thickBot="1" x14ac:dyDescent="0.3">
      <c r="B41" s="4">
        <v>5</v>
      </c>
      <c r="C41" s="5">
        <v>34</v>
      </c>
      <c r="D41" s="6" t="s">
        <v>37</v>
      </c>
      <c r="E41" s="25">
        <v>5479</v>
      </c>
      <c r="F41" s="41">
        <v>2.941E-3</v>
      </c>
      <c r="G41" s="7">
        <f t="shared" si="0"/>
        <v>63827.576115639997</v>
      </c>
    </row>
    <row r="42" spans="2:7" ht="15.75" thickBot="1" x14ac:dyDescent="0.3">
      <c r="B42" s="4">
        <v>5</v>
      </c>
      <c r="C42" s="5">
        <v>35</v>
      </c>
      <c r="D42" s="6" t="s">
        <v>38</v>
      </c>
      <c r="E42" s="25">
        <v>1745</v>
      </c>
      <c r="F42" s="41">
        <v>9.3700000000000001E-4</v>
      </c>
      <c r="G42" s="7">
        <f t="shared" si="0"/>
        <v>20335.409323479998</v>
      </c>
    </row>
    <row r="43" spans="2:7" ht="15.75" thickBot="1" x14ac:dyDescent="0.3">
      <c r="B43" s="4">
        <v>6</v>
      </c>
      <c r="C43" s="5">
        <v>36</v>
      </c>
      <c r="D43" s="6" t="s">
        <v>39</v>
      </c>
      <c r="E43" s="25">
        <v>808</v>
      </c>
      <c r="F43" s="41">
        <v>4.3399999999999998E-4</v>
      </c>
      <c r="G43" s="7">
        <f t="shared" si="0"/>
        <v>9418.9622693599995</v>
      </c>
    </row>
    <row r="44" spans="2:7" ht="15.75" thickBot="1" x14ac:dyDescent="0.3">
      <c r="B44" s="4">
        <v>6</v>
      </c>
      <c r="C44" s="5">
        <v>37</v>
      </c>
      <c r="D44" s="6" t="s">
        <v>40</v>
      </c>
      <c r="E44" s="25">
        <v>790</v>
      </c>
      <c r="F44" s="41">
        <v>4.2400000000000001E-4</v>
      </c>
      <c r="G44" s="7">
        <f t="shared" si="0"/>
        <v>9201.9354889599999</v>
      </c>
    </row>
    <row r="45" spans="2:7" ht="15.75" thickBot="1" x14ac:dyDescent="0.3">
      <c r="B45" s="4">
        <v>6</v>
      </c>
      <c r="C45" s="5">
        <v>38</v>
      </c>
      <c r="D45" s="6" t="s">
        <v>41</v>
      </c>
      <c r="E45" s="25">
        <v>1077</v>
      </c>
      <c r="F45" s="41">
        <v>5.7799999999999995E-4</v>
      </c>
      <c r="G45" s="7">
        <f t="shared" si="0"/>
        <v>12544.147907119999</v>
      </c>
    </row>
    <row r="46" spans="2:7" ht="15.75" thickBot="1" x14ac:dyDescent="0.3">
      <c r="B46" s="4">
        <v>6</v>
      </c>
      <c r="C46" s="5">
        <v>39</v>
      </c>
      <c r="D46" s="6" t="s">
        <v>42</v>
      </c>
      <c r="E46" s="25">
        <v>54995</v>
      </c>
      <c r="F46" s="41">
        <v>2.9520999999999999E-2</v>
      </c>
      <c r="G46" s="7">
        <f t="shared" si="0"/>
        <v>640684.75841883989</v>
      </c>
    </row>
    <row r="47" spans="2:7" ht="15.75" thickBot="1" x14ac:dyDescent="0.3">
      <c r="B47" s="4">
        <v>6</v>
      </c>
      <c r="C47" s="5">
        <v>40</v>
      </c>
      <c r="D47" s="6" t="s">
        <v>43</v>
      </c>
      <c r="E47" s="25">
        <v>2673</v>
      </c>
      <c r="F47" s="41">
        <v>1.4350000000000001E-3</v>
      </c>
      <c r="G47" s="7">
        <f t="shared" si="0"/>
        <v>31143.342987399999</v>
      </c>
    </row>
    <row r="48" spans="2:7" ht="15.75" thickBot="1" x14ac:dyDescent="0.3">
      <c r="B48" s="4">
        <v>6</v>
      </c>
      <c r="C48" s="5">
        <v>41</v>
      </c>
      <c r="D48" s="6" t="s">
        <v>44</v>
      </c>
      <c r="E48" s="25">
        <v>1139</v>
      </c>
      <c r="F48" s="41">
        <v>6.11E-4</v>
      </c>
      <c r="G48" s="7">
        <f t="shared" si="0"/>
        <v>13260.336282439999</v>
      </c>
    </row>
    <row r="49" spans="2:7" ht="15.75" thickBot="1" x14ac:dyDescent="0.3">
      <c r="B49" s="4">
        <v>6</v>
      </c>
      <c r="C49" s="5">
        <v>42</v>
      </c>
      <c r="D49" s="6" t="s">
        <v>45</v>
      </c>
      <c r="E49" s="25">
        <v>392</v>
      </c>
      <c r="F49" s="41">
        <v>2.1000000000000001E-4</v>
      </c>
      <c r="G49" s="7">
        <f t="shared" si="0"/>
        <v>4557.5623883999997</v>
      </c>
    </row>
    <row r="50" spans="2:7" ht="15.75" thickBot="1" x14ac:dyDescent="0.3">
      <c r="B50" s="4">
        <v>6</v>
      </c>
      <c r="C50" s="5">
        <v>43</v>
      </c>
      <c r="D50" s="6" t="s">
        <v>46</v>
      </c>
      <c r="E50" s="25">
        <v>573</v>
      </c>
      <c r="F50" s="41">
        <v>3.0800000000000001E-4</v>
      </c>
      <c r="G50" s="7">
        <f t="shared" si="0"/>
        <v>6684.4248363199995</v>
      </c>
    </row>
    <row r="51" spans="2:7" ht="15.75" thickBot="1" x14ac:dyDescent="0.3">
      <c r="B51" s="4">
        <v>6</v>
      </c>
      <c r="C51" s="5">
        <v>44</v>
      </c>
      <c r="D51" s="6" t="s">
        <v>47</v>
      </c>
      <c r="E51" s="25">
        <v>1229</v>
      </c>
      <c r="F51" s="41">
        <v>6.6E-4</v>
      </c>
      <c r="G51" s="7">
        <f t="shared" si="0"/>
        <v>14323.7675064</v>
      </c>
    </row>
    <row r="52" spans="2:7" ht="15.75" thickBot="1" x14ac:dyDescent="0.3">
      <c r="B52" s="4">
        <v>6</v>
      </c>
      <c r="C52" s="5">
        <v>45</v>
      </c>
      <c r="D52" s="6" t="s">
        <v>48</v>
      </c>
      <c r="E52" s="25">
        <v>1166</v>
      </c>
      <c r="F52" s="41">
        <v>6.2600000000000004E-4</v>
      </c>
      <c r="G52" s="7">
        <f t="shared" si="0"/>
        <v>13585.87645304</v>
      </c>
    </row>
    <row r="53" spans="2:7" ht="15.75" thickBot="1" x14ac:dyDescent="0.3">
      <c r="B53" s="4">
        <v>6</v>
      </c>
      <c r="C53" s="5">
        <v>46</v>
      </c>
      <c r="D53" s="6" t="s">
        <v>49</v>
      </c>
      <c r="E53" s="25">
        <v>1806</v>
      </c>
      <c r="F53" s="41">
        <v>9.6900000000000003E-4</v>
      </c>
      <c r="G53" s="7">
        <f t="shared" si="0"/>
        <v>21029.895020759999</v>
      </c>
    </row>
    <row r="54" spans="2:7" ht="15.75" thickBot="1" x14ac:dyDescent="0.3">
      <c r="B54" s="4">
        <v>6</v>
      </c>
      <c r="C54" s="5">
        <v>47</v>
      </c>
      <c r="D54" s="6" t="s">
        <v>50</v>
      </c>
      <c r="E54" s="25">
        <v>4853</v>
      </c>
      <c r="F54" s="41">
        <v>2.6050000000000001E-3</v>
      </c>
      <c r="G54" s="7">
        <f t="shared" si="0"/>
        <v>56535.476294200002</v>
      </c>
    </row>
    <row r="55" spans="2:7" ht="15.75" thickBot="1" x14ac:dyDescent="0.3">
      <c r="B55" s="4">
        <v>6</v>
      </c>
      <c r="C55" s="5">
        <v>48</v>
      </c>
      <c r="D55" s="6" t="s">
        <v>51</v>
      </c>
      <c r="E55" s="25">
        <v>756</v>
      </c>
      <c r="F55" s="41">
        <v>4.06E-4</v>
      </c>
      <c r="G55" s="7">
        <f t="shared" si="0"/>
        <v>8811.2872842399993</v>
      </c>
    </row>
    <row r="56" spans="2:7" ht="15.75" thickBot="1" x14ac:dyDescent="0.3">
      <c r="B56" s="4">
        <v>6</v>
      </c>
      <c r="C56" s="5">
        <v>49</v>
      </c>
      <c r="D56" s="6" t="s">
        <v>52</v>
      </c>
      <c r="E56" s="25">
        <v>2012</v>
      </c>
      <c r="F56" s="41">
        <v>1.08E-3</v>
      </c>
      <c r="G56" s="7">
        <f t="shared" si="0"/>
        <v>23438.892283199999</v>
      </c>
    </row>
    <row r="57" spans="2:7" ht="15.75" thickBot="1" x14ac:dyDescent="0.3">
      <c r="B57" s="4">
        <v>6</v>
      </c>
      <c r="C57" s="5">
        <v>50</v>
      </c>
      <c r="D57" s="6" t="s">
        <v>53</v>
      </c>
      <c r="E57" s="25">
        <v>1863</v>
      </c>
      <c r="F57" s="41">
        <v>1E-3</v>
      </c>
      <c r="G57" s="7">
        <f t="shared" si="0"/>
        <v>21702.678039999999</v>
      </c>
    </row>
    <row r="58" spans="2:7" ht="15.75" thickBot="1" x14ac:dyDescent="0.3">
      <c r="B58" s="4">
        <v>6</v>
      </c>
      <c r="C58" s="5">
        <v>51</v>
      </c>
      <c r="D58" s="6" t="s">
        <v>54</v>
      </c>
      <c r="E58" s="25">
        <v>3224</v>
      </c>
      <c r="F58" s="41">
        <v>1.7309999999999999E-3</v>
      </c>
      <c r="G58" s="7">
        <f t="shared" si="0"/>
        <v>37567.335687239996</v>
      </c>
    </row>
    <row r="59" spans="2:7" ht="15.75" thickBot="1" x14ac:dyDescent="0.3">
      <c r="B59" s="4">
        <v>6</v>
      </c>
      <c r="C59" s="5">
        <v>52</v>
      </c>
      <c r="D59" s="6" t="s">
        <v>55</v>
      </c>
      <c r="E59" s="25">
        <v>3320</v>
      </c>
      <c r="F59" s="41">
        <v>1.7819999999999999E-3</v>
      </c>
      <c r="G59" s="7">
        <f t="shared" si="0"/>
        <v>38674.172267279995</v>
      </c>
    </row>
    <row r="60" spans="2:7" ht="15.75" thickBot="1" x14ac:dyDescent="0.3">
      <c r="B60" s="4">
        <v>6</v>
      </c>
      <c r="C60" s="5">
        <v>53</v>
      </c>
      <c r="D60" s="6" t="s">
        <v>56</v>
      </c>
      <c r="E60" s="25">
        <v>3056</v>
      </c>
      <c r="F60" s="41">
        <v>1.64E-3</v>
      </c>
      <c r="G60" s="7">
        <f t="shared" si="0"/>
        <v>35592.391985599999</v>
      </c>
    </row>
    <row r="61" spans="2:7" ht="15.75" thickBot="1" x14ac:dyDescent="0.3">
      <c r="B61" s="4">
        <v>6</v>
      </c>
      <c r="C61" s="5">
        <v>54</v>
      </c>
      <c r="D61" s="6" t="s">
        <v>57</v>
      </c>
      <c r="E61" s="25">
        <v>5691</v>
      </c>
      <c r="F61" s="41">
        <v>3.055E-3</v>
      </c>
      <c r="G61" s="7">
        <f t="shared" si="0"/>
        <v>66301.681412199992</v>
      </c>
    </row>
    <row r="62" spans="2:7" ht="15.75" thickBot="1" x14ac:dyDescent="0.3">
      <c r="B62" s="4">
        <v>6</v>
      </c>
      <c r="C62" s="5">
        <v>55</v>
      </c>
      <c r="D62" s="6" t="s">
        <v>58</v>
      </c>
      <c r="E62" s="25">
        <v>5306</v>
      </c>
      <c r="F62" s="41">
        <v>2.8479999999999998E-3</v>
      </c>
      <c r="G62" s="7">
        <f t="shared" si="0"/>
        <v>61809.22705791999</v>
      </c>
    </row>
    <row r="63" spans="2:7" ht="15.75" thickBot="1" x14ac:dyDescent="0.3">
      <c r="B63" s="4">
        <v>6</v>
      </c>
      <c r="C63" s="5">
        <v>56</v>
      </c>
      <c r="D63" s="6" t="s">
        <v>59</v>
      </c>
      <c r="E63" s="25">
        <v>2170</v>
      </c>
      <c r="F63" s="41">
        <v>1.165E-3</v>
      </c>
      <c r="G63" s="7">
        <f t="shared" si="0"/>
        <v>25283.619916600001</v>
      </c>
    </row>
    <row r="64" spans="2:7" ht="15.75" thickBot="1" x14ac:dyDescent="0.3">
      <c r="B64" s="4">
        <v>7</v>
      </c>
      <c r="C64" s="5">
        <v>57</v>
      </c>
      <c r="D64" s="6" t="s">
        <v>60</v>
      </c>
      <c r="E64" s="25">
        <v>22680</v>
      </c>
      <c r="F64" s="41">
        <v>1.2174000000000001E-2</v>
      </c>
      <c r="G64" s="7">
        <f t="shared" si="0"/>
        <v>264208.40245896002</v>
      </c>
    </row>
    <row r="65" spans="2:7" ht="15.75" thickBot="1" x14ac:dyDescent="0.3">
      <c r="B65" s="4">
        <v>7</v>
      </c>
      <c r="C65" s="5">
        <v>58</v>
      </c>
      <c r="D65" s="6" t="s">
        <v>61</v>
      </c>
      <c r="E65" s="25">
        <v>1963</v>
      </c>
      <c r="F65" s="41">
        <v>1.054E-3</v>
      </c>
      <c r="G65" s="7">
        <f t="shared" si="0"/>
        <v>22874.622654160001</v>
      </c>
    </row>
    <row r="66" spans="2:7" ht="15.75" thickBot="1" x14ac:dyDescent="0.3">
      <c r="B66" s="4">
        <v>7</v>
      </c>
      <c r="C66" s="5">
        <v>59</v>
      </c>
      <c r="D66" s="6" t="s">
        <v>62</v>
      </c>
      <c r="E66" s="25">
        <v>4625</v>
      </c>
      <c r="F66" s="41">
        <v>2.483E-3</v>
      </c>
      <c r="G66" s="7">
        <f t="shared" si="0"/>
        <v>53887.749573319998</v>
      </c>
    </row>
    <row r="67" spans="2:7" ht="15.75" thickBot="1" x14ac:dyDescent="0.3">
      <c r="B67" s="4">
        <v>7</v>
      </c>
      <c r="C67" s="5">
        <v>60</v>
      </c>
      <c r="D67" s="6" t="s">
        <v>63</v>
      </c>
      <c r="E67" s="25">
        <v>7435</v>
      </c>
      <c r="F67" s="41">
        <v>3.9909999999999998E-3</v>
      </c>
      <c r="G67" s="7">
        <f t="shared" si="0"/>
        <v>86615.388057639997</v>
      </c>
    </row>
    <row r="68" spans="2:7" ht="15.75" thickBot="1" x14ac:dyDescent="0.3">
      <c r="B68" s="4">
        <v>7</v>
      </c>
      <c r="C68" s="5">
        <v>61</v>
      </c>
      <c r="D68" s="6" t="s">
        <v>64</v>
      </c>
      <c r="E68" s="25">
        <v>3472</v>
      </c>
      <c r="F68" s="41">
        <v>1.864E-3</v>
      </c>
      <c r="G68" s="7">
        <f t="shared" si="0"/>
        <v>40453.791866560001</v>
      </c>
    </row>
    <row r="69" spans="2:7" ht="15.75" thickBot="1" x14ac:dyDescent="0.3">
      <c r="B69" s="4">
        <v>7</v>
      </c>
      <c r="C69" s="5">
        <v>62</v>
      </c>
      <c r="D69" s="6" t="s">
        <v>65</v>
      </c>
      <c r="E69" s="25">
        <v>11355</v>
      </c>
      <c r="F69" s="41">
        <v>6.0949999999999997E-3</v>
      </c>
      <c r="G69" s="7">
        <f t="shared" si="0"/>
        <v>132277.82265379999</v>
      </c>
    </row>
    <row r="70" spans="2:7" ht="15.75" thickBot="1" x14ac:dyDescent="0.3">
      <c r="B70" s="4">
        <v>7</v>
      </c>
      <c r="C70" s="5">
        <v>63</v>
      </c>
      <c r="D70" s="6" t="s">
        <v>66</v>
      </c>
      <c r="E70" s="25">
        <v>21897</v>
      </c>
      <c r="F70" s="41">
        <v>1.1754000000000001E-2</v>
      </c>
      <c r="G70" s="7">
        <f t="shared" si="0"/>
        <v>255093.27768216</v>
      </c>
    </row>
    <row r="71" spans="2:7" ht="15.75" thickBot="1" x14ac:dyDescent="0.3">
      <c r="B71" s="4">
        <v>8</v>
      </c>
      <c r="C71" s="5">
        <v>64</v>
      </c>
      <c r="D71" s="6" t="s">
        <v>67</v>
      </c>
      <c r="E71" s="25">
        <v>6301</v>
      </c>
      <c r="F71" s="41">
        <v>3.382E-3</v>
      </c>
      <c r="G71" s="7">
        <f t="shared" si="0"/>
        <v>73398.457131279996</v>
      </c>
    </row>
    <row r="72" spans="2:7" ht="15.75" thickBot="1" x14ac:dyDescent="0.3">
      <c r="B72" s="4">
        <v>8</v>
      </c>
      <c r="C72" s="5">
        <v>65</v>
      </c>
      <c r="D72" s="6" t="s">
        <v>68</v>
      </c>
      <c r="E72" s="25">
        <v>1502</v>
      </c>
      <c r="F72" s="41">
        <v>8.0599999999999997E-4</v>
      </c>
      <c r="G72" s="7">
        <f t="shared" si="0"/>
        <v>17492.35850024</v>
      </c>
    </row>
    <row r="73" spans="2:7" ht="15.75" thickBot="1" x14ac:dyDescent="0.3">
      <c r="B73" s="4">
        <v>8</v>
      </c>
      <c r="C73" s="5">
        <v>66</v>
      </c>
      <c r="D73" s="6" t="s">
        <v>69</v>
      </c>
      <c r="E73" s="25">
        <v>9058</v>
      </c>
      <c r="F73" s="41">
        <v>4.862E-3</v>
      </c>
      <c r="G73" s="7">
        <f t="shared" ref="G73:G136" si="1">$G$5*F73</f>
        <v>105518.42063048</v>
      </c>
    </row>
    <row r="74" spans="2:7" ht="15.75" thickBot="1" x14ac:dyDescent="0.3">
      <c r="B74" s="4">
        <v>8</v>
      </c>
      <c r="C74" s="5">
        <v>67</v>
      </c>
      <c r="D74" s="6" t="s">
        <v>70</v>
      </c>
      <c r="E74" s="25">
        <v>28668</v>
      </c>
      <c r="F74" s="41">
        <v>1.5389E-2</v>
      </c>
      <c r="G74" s="7">
        <f t="shared" si="1"/>
        <v>333982.51235755999</v>
      </c>
    </row>
    <row r="75" spans="2:7" ht="15.75" thickBot="1" x14ac:dyDescent="0.3">
      <c r="B75" s="4">
        <v>9</v>
      </c>
      <c r="C75" s="5">
        <v>68</v>
      </c>
      <c r="D75" s="6" t="s">
        <v>71</v>
      </c>
      <c r="E75" s="25">
        <v>16993</v>
      </c>
      <c r="F75" s="41">
        <v>9.1219999999999999E-3</v>
      </c>
      <c r="G75" s="7">
        <f t="shared" si="1"/>
        <v>197971.82908087998</v>
      </c>
    </row>
    <row r="76" spans="2:7" ht="15.75" thickBot="1" x14ac:dyDescent="0.3">
      <c r="B76" s="4">
        <v>9</v>
      </c>
      <c r="C76" s="5">
        <v>69</v>
      </c>
      <c r="D76" s="6" t="s">
        <v>72</v>
      </c>
      <c r="E76" s="25">
        <v>7774</v>
      </c>
      <c r="F76" s="41">
        <v>4.1729999999999996E-3</v>
      </c>
      <c r="G76" s="7">
        <f t="shared" si="1"/>
        <v>90565.275460919991</v>
      </c>
    </row>
    <row r="77" spans="2:7" ht="15.75" thickBot="1" x14ac:dyDescent="0.3">
      <c r="B77" s="4">
        <v>11</v>
      </c>
      <c r="C77" s="5">
        <v>70</v>
      </c>
      <c r="D77" s="6" t="s">
        <v>73</v>
      </c>
      <c r="E77" s="25">
        <v>10080</v>
      </c>
      <c r="F77" s="41">
        <v>5.411E-3</v>
      </c>
      <c r="G77" s="7">
        <f t="shared" si="1"/>
        <v>117433.19087444</v>
      </c>
    </row>
    <row r="78" spans="2:7" ht="15.75" thickBot="1" x14ac:dyDescent="0.3">
      <c r="B78" s="4">
        <v>11</v>
      </c>
      <c r="C78" s="5">
        <v>71</v>
      </c>
      <c r="D78" s="6" t="s">
        <v>74</v>
      </c>
      <c r="E78" s="25">
        <v>7980</v>
      </c>
      <c r="F78" s="41">
        <v>4.2839999999999996E-3</v>
      </c>
      <c r="G78" s="7">
        <f t="shared" si="1"/>
        <v>92974.272723359987</v>
      </c>
    </row>
    <row r="79" spans="2:7" ht="15.75" thickBot="1" x14ac:dyDescent="0.3">
      <c r="B79" s="4">
        <v>11</v>
      </c>
      <c r="C79" s="5">
        <v>72</v>
      </c>
      <c r="D79" s="6" t="s">
        <v>75</v>
      </c>
      <c r="E79" s="25">
        <v>29002</v>
      </c>
      <c r="F79" s="41">
        <v>1.5568E-2</v>
      </c>
      <c r="G79" s="7">
        <f t="shared" si="1"/>
        <v>337867.29172672</v>
      </c>
    </row>
    <row r="80" spans="2:7" ht="15.75" thickBot="1" x14ac:dyDescent="0.3">
      <c r="B80" s="4">
        <v>11</v>
      </c>
      <c r="C80" s="5">
        <v>73</v>
      </c>
      <c r="D80" s="6" t="s">
        <v>76</v>
      </c>
      <c r="E80" s="25">
        <v>1978</v>
      </c>
      <c r="F80" s="41">
        <v>1.062E-3</v>
      </c>
      <c r="G80" s="7">
        <f t="shared" si="1"/>
        <v>23048.244078479998</v>
      </c>
    </row>
    <row r="81" spans="2:7" ht="15.75" thickBot="1" x14ac:dyDescent="0.3">
      <c r="B81" s="4">
        <v>11</v>
      </c>
      <c r="C81" s="5">
        <v>74</v>
      </c>
      <c r="D81" s="6" t="s">
        <v>77</v>
      </c>
      <c r="E81" s="25">
        <v>22103</v>
      </c>
      <c r="F81" s="41">
        <v>1.1865000000000001E-2</v>
      </c>
      <c r="G81" s="7">
        <f t="shared" si="1"/>
        <v>257502.27494460001</v>
      </c>
    </row>
    <row r="82" spans="2:7" ht="15.75" thickBot="1" x14ac:dyDescent="0.3">
      <c r="B82" s="4">
        <v>11</v>
      </c>
      <c r="C82" s="5">
        <v>75</v>
      </c>
      <c r="D82" s="6" t="s">
        <v>78</v>
      </c>
      <c r="E82" s="25">
        <v>9756</v>
      </c>
      <c r="F82" s="41">
        <v>5.2370000000000003E-3</v>
      </c>
      <c r="G82" s="7">
        <f t="shared" si="1"/>
        <v>113656.92489548</v>
      </c>
    </row>
    <row r="83" spans="2:7" ht="15.75" thickBot="1" x14ac:dyDescent="0.3">
      <c r="B83" s="4">
        <v>11</v>
      </c>
      <c r="C83" s="5">
        <v>76</v>
      </c>
      <c r="D83" s="6" t="s">
        <v>79</v>
      </c>
      <c r="E83" s="25">
        <v>11276</v>
      </c>
      <c r="F83" s="41">
        <v>6.0530000000000002E-3</v>
      </c>
      <c r="G83" s="7">
        <f t="shared" si="1"/>
        <v>131366.31017611999</v>
      </c>
    </row>
    <row r="84" spans="2:7" ht="15.75" thickBot="1" x14ac:dyDescent="0.3">
      <c r="B84" s="4">
        <v>11</v>
      </c>
      <c r="C84" s="5">
        <v>77</v>
      </c>
      <c r="D84" s="6" t="s">
        <v>80</v>
      </c>
      <c r="E84" s="25">
        <v>4035</v>
      </c>
      <c r="F84" s="41">
        <v>2.166E-3</v>
      </c>
      <c r="G84" s="7">
        <f t="shared" si="1"/>
        <v>47008.000634639997</v>
      </c>
    </row>
    <row r="85" spans="2:7" ht="15.75" thickBot="1" x14ac:dyDescent="0.3">
      <c r="B85" s="4">
        <v>11</v>
      </c>
      <c r="C85" s="5">
        <v>78</v>
      </c>
      <c r="D85" s="6" t="s">
        <v>81</v>
      </c>
      <c r="E85" s="25">
        <v>6251</v>
      </c>
      <c r="F85" s="41">
        <v>3.3549999999999999E-3</v>
      </c>
      <c r="G85" s="7">
        <f t="shared" si="1"/>
        <v>72812.484824200001</v>
      </c>
    </row>
    <row r="86" spans="2:7" ht="15.75" thickBot="1" x14ac:dyDescent="0.3">
      <c r="B86" s="4">
        <v>11</v>
      </c>
      <c r="C86" s="5">
        <v>79</v>
      </c>
      <c r="D86" s="6" t="s">
        <v>82</v>
      </c>
      <c r="E86" s="25">
        <v>8391</v>
      </c>
      <c r="F86" s="41">
        <v>4.5040000000000002E-3</v>
      </c>
      <c r="G86" s="7">
        <f t="shared" si="1"/>
        <v>97748.861892159999</v>
      </c>
    </row>
    <row r="87" spans="2:7" ht="15.75" thickBot="1" x14ac:dyDescent="0.3">
      <c r="B87" s="4">
        <v>12</v>
      </c>
      <c r="C87" s="5">
        <v>80</v>
      </c>
      <c r="D87" s="6" t="s">
        <v>83</v>
      </c>
      <c r="E87" s="25">
        <v>8516</v>
      </c>
      <c r="F87" s="41">
        <v>4.5710000000000004E-3</v>
      </c>
      <c r="G87" s="7">
        <f t="shared" si="1"/>
        <v>99202.941320840007</v>
      </c>
    </row>
    <row r="88" spans="2:7" ht="15.75" thickBot="1" x14ac:dyDescent="0.3">
      <c r="B88" s="4">
        <v>12</v>
      </c>
      <c r="C88" s="5">
        <v>81</v>
      </c>
      <c r="D88" s="6" t="s">
        <v>84</v>
      </c>
      <c r="E88" s="25">
        <v>38274</v>
      </c>
      <c r="F88" s="41">
        <v>2.0545000000000001E-2</v>
      </c>
      <c r="G88" s="7">
        <f t="shared" si="1"/>
        <v>445881.52033179998</v>
      </c>
    </row>
    <row r="89" spans="2:7" ht="15.75" thickBot="1" x14ac:dyDescent="0.3">
      <c r="B89" s="4">
        <v>12</v>
      </c>
      <c r="C89" s="5">
        <v>82</v>
      </c>
      <c r="D89" s="6" t="s">
        <v>85</v>
      </c>
      <c r="E89" s="25">
        <v>4215</v>
      </c>
      <c r="F89" s="41">
        <v>2.2629999999999998E-3</v>
      </c>
      <c r="G89" s="7">
        <f t="shared" si="1"/>
        <v>49113.160404519993</v>
      </c>
    </row>
    <row r="90" spans="2:7" ht="15.75" thickBot="1" x14ac:dyDescent="0.3">
      <c r="B90" s="4">
        <v>13</v>
      </c>
      <c r="C90" s="5">
        <v>83</v>
      </c>
      <c r="D90" s="6" t="s">
        <v>86</v>
      </c>
      <c r="E90" s="25">
        <v>10444</v>
      </c>
      <c r="F90" s="41">
        <v>5.6059999999999999E-3</v>
      </c>
      <c r="G90" s="7">
        <f t="shared" si="1"/>
        <v>121665.21309224</v>
      </c>
    </row>
    <row r="91" spans="2:7" ht="15.75" thickBot="1" x14ac:dyDescent="0.3">
      <c r="B91" s="4">
        <v>14</v>
      </c>
      <c r="C91" s="5">
        <v>84</v>
      </c>
      <c r="D91" s="6" t="s">
        <v>87</v>
      </c>
      <c r="E91" s="25">
        <v>219657</v>
      </c>
      <c r="F91" s="41">
        <v>0.11791</v>
      </c>
      <c r="G91" s="7">
        <f t="shared" si="1"/>
        <v>2558962.7676963997</v>
      </c>
    </row>
    <row r="92" spans="2:7" ht="15.75" thickBot="1" x14ac:dyDescent="0.3">
      <c r="B92" s="4">
        <v>15</v>
      </c>
      <c r="C92" s="5">
        <v>85</v>
      </c>
      <c r="D92" s="6" t="s">
        <v>88</v>
      </c>
      <c r="E92" s="25">
        <v>15451</v>
      </c>
      <c r="F92" s="41">
        <v>8.2939999999999993E-3</v>
      </c>
      <c r="G92" s="7">
        <f t="shared" si="1"/>
        <v>180002.01166375997</v>
      </c>
    </row>
    <row r="93" spans="2:7" ht="15.75" thickBot="1" x14ac:dyDescent="0.3">
      <c r="B93" s="4">
        <v>15</v>
      </c>
      <c r="C93" s="5">
        <v>86</v>
      </c>
      <c r="D93" s="6" t="s">
        <v>89</v>
      </c>
      <c r="E93" s="25">
        <v>63920</v>
      </c>
      <c r="F93" s="41">
        <v>3.4312000000000002E-2</v>
      </c>
      <c r="G93" s="7">
        <f t="shared" si="1"/>
        <v>744662.28890847997</v>
      </c>
    </row>
    <row r="94" spans="2:7" ht="15.75" thickBot="1" x14ac:dyDescent="0.3">
      <c r="B94" s="4">
        <v>15</v>
      </c>
      <c r="C94" s="5">
        <v>87</v>
      </c>
      <c r="D94" s="6" t="s">
        <v>90</v>
      </c>
      <c r="E94" s="25">
        <v>27162</v>
      </c>
      <c r="F94" s="41">
        <v>1.4579999999999999E-2</v>
      </c>
      <c r="G94" s="7">
        <f t="shared" si="1"/>
        <v>316425.04582319997</v>
      </c>
    </row>
    <row r="95" spans="2:7" ht="15.75" thickBot="1" x14ac:dyDescent="0.3">
      <c r="B95" s="4">
        <v>16</v>
      </c>
      <c r="C95" s="5">
        <v>88</v>
      </c>
      <c r="D95" s="6" t="s">
        <v>91</v>
      </c>
      <c r="E95" s="25">
        <v>2497</v>
      </c>
      <c r="F95" s="41">
        <v>1.34E-3</v>
      </c>
      <c r="G95" s="7">
        <f t="shared" si="1"/>
        <v>29081.588573599998</v>
      </c>
    </row>
    <row r="96" spans="2:7" ht="15.75" thickBot="1" x14ac:dyDescent="0.3">
      <c r="B96" s="4">
        <v>16</v>
      </c>
      <c r="C96" s="5">
        <v>89</v>
      </c>
      <c r="D96" s="6" t="s">
        <v>92</v>
      </c>
      <c r="E96" s="25">
        <v>2390</v>
      </c>
      <c r="F96" s="41">
        <v>1.2830000000000001E-3</v>
      </c>
      <c r="G96" s="7">
        <f t="shared" si="1"/>
        <v>27844.53592532</v>
      </c>
    </row>
    <row r="97" spans="2:7" ht="15.75" thickBot="1" x14ac:dyDescent="0.3">
      <c r="B97" s="4">
        <v>16</v>
      </c>
      <c r="C97" s="5">
        <v>90</v>
      </c>
      <c r="D97" s="6" t="s">
        <v>93</v>
      </c>
      <c r="E97" s="25">
        <v>15826</v>
      </c>
      <c r="F97" s="41">
        <v>8.4950000000000008E-3</v>
      </c>
      <c r="G97" s="7">
        <f t="shared" si="1"/>
        <v>184364.2499498</v>
      </c>
    </row>
    <row r="98" spans="2:7" ht="15.75" thickBot="1" x14ac:dyDescent="0.3">
      <c r="B98" s="4">
        <v>16</v>
      </c>
      <c r="C98" s="5">
        <v>91</v>
      </c>
      <c r="D98" s="6" t="s">
        <v>94</v>
      </c>
      <c r="E98" s="25">
        <v>4123</v>
      </c>
      <c r="F98" s="41">
        <v>2.2130000000000001E-3</v>
      </c>
      <c r="G98" s="7">
        <f t="shared" si="1"/>
        <v>48028.026502519999</v>
      </c>
    </row>
    <row r="99" spans="2:7" ht="15.75" thickBot="1" x14ac:dyDescent="0.3">
      <c r="B99" s="4">
        <v>16</v>
      </c>
      <c r="C99" s="5">
        <v>92</v>
      </c>
      <c r="D99" s="6" t="s">
        <v>95</v>
      </c>
      <c r="E99" s="25">
        <v>7168</v>
      </c>
      <c r="F99" s="41">
        <v>3.8479999999999999E-3</v>
      </c>
      <c r="G99" s="7">
        <f t="shared" si="1"/>
        <v>83511.905097919996</v>
      </c>
    </row>
    <row r="100" spans="2:7" ht="15.75" thickBot="1" x14ac:dyDescent="0.3">
      <c r="B100" s="4">
        <v>16</v>
      </c>
      <c r="C100" s="5">
        <v>93</v>
      </c>
      <c r="D100" s="6" t="s">
        <v>96</v>
      </c>
      <c r="E100" s="25">
        <v>2909</v>
      </c>
      <c r="F100" s="41">
        <v>1.562E-3</v>
      </c>
      <c r="G100" s="7">
        <f t="shared" si="1"/>
        <v>33899.583098479998</v>
      </c>
    </row>
    <row r="101" spans="2:7" ht="15.75" thickBot="1" x14ac:dyDescent="0.3">
      <c r="B101" s="4">
        <v>16</v>
      </c>
      <c r="C101" s="5">
        <v>94</v>
      </c>
      <c r="D101" s="6" t="s">
        <v>97</v>
      </c>
      <c r="E101" s="25">
        <v>2393</v>
      </c>
      <c r="F101" s="41">
        <v>1.2849999999999999E-3</v>
      </c>
      <c r="G101" s="7">
        <f t="shared" si="1"/>
        <v>27887.941281399995</v>
      </c>
    </row>
    <row r="102" spans="2:7" ht="15.75" thickBot="1" x14ac:dyDescent="0.3">
      <c r="B102" s="4">
        <v>16</v>
      </c>
      <c r="C102" s="5">
        <v>95</v>
      </c>
      <c r="D102" s="6" t="s">
        <v>98</v>
      </c>
      <c r="E102" s="25">
        <v>2323</v>
      </c>
      <c r="F102" s="41">
        <v>1.2470000000000001E-3</v>
      </c>
      <c r="G102" s="7">
        <f t="shared" si="1"/>
        <v>27063.239515879999</v>
      </c>
    </row>
    <row r="103" spans="2:7" ht="15.75" thickBot="1" x14ac:dyDescent="0.3">
      <c r="B103" s="4">
        <v>16</v>
      </c>
      <c r="C103" s="5">
        <v>96</v>
      </c>
      <c r="D103" s="6" t="s">
        <v>99</v>
      </c>
      <c r="E103" s="25">
        <v>14976</v>
      </c>
      <c r="F103" s="41">
        <v>8.0389999999999993E-3</v>
      </c>
      <c r="G103" s="7">
        <f t="shared" si="1"/>
        <v>174467.82876355998</v>
      </c>
    </row>
    <row r="104" spans="2:7" ht="15.75" thickBot="1" x14ac:dyDescent="0.3">
      <c r="B104" s="4">
        <v>17</v>
      </c>
      <c r="C104" s="5">
        <v>97</v>
      </c>
      <c r="D104" s="6" t="s">
        <v>100</v>
      </c>
      <c r="E104" s="25">
        <v>2110</v>
      </c>
      <c r="F104" s="41">
        <v>1.1329999999999999E-3</v>
      </c>
      <c r="G104" s="7">
        <f t="shared" si="1"/>
        <v>24589.134219319996</v>
      </c>
    </row>
    <row r="105" spans="2:7" ht="15.75" thickBot="1" x14ac:dyDescent="0.3">
      <c r="B105" s="4">
        <v>17</v>
      </c>
      <c r="C105" s="5">
        <v>98</v>
      </c>
      <c r="D105" s="6" t="s">
        <v>101</v>
      </c>
      <c r="E105" s="25">
        <v>8907</v>
      </c>
      <c r="F105" s="41">
        <v>4.7809999999999997E-3</v>
      </c>
      <c r="G105" s="7">
        <f t="shared" si="1"/>
        <v>103760.50370923999</v>
      </c>
    </row>
    <row r="106" spans="2:7" ht="15.75" thickBot="1" x14ac:dyDescent="0.3">
      <c r="B106" s="4">
        <v>17</v>
      </c>
      <c r="C106" s="5">
        <v>99</v>
      </c>
      <c r="D106" s="6" t="s">
        <v>102</v>
      </c>
      <c r="E106" s="25">
        <v>18269</v>
      </c>
      <c r="F106" s="41">
        <v>9.8069999999999997E-3</v>
      </c>
      <c r="G106" s="7">
        <f t="shared" si="1"/>
        <v>212838.16353827997</v>
      </c>
    </row>
    <row r="107" spans="2:7" ht="15.75" thickBot="1" x14ac:dyDescent="0.3">
      <c r="B107" s="4">
        <v>18</v>
      </c>
      <c r="C107" s="5">
        <v>100</v>
      </c>
      <c r="D107" s="6" t="s">
        <v>103</v>
      </c>
      <c r="E107" s="25">
        <v>5285</v>
      </c>
      <c r="F107" s="41">
        <v>2.8370000000000001E-3</v>
      </c>
      <c r="G107" s="7">
        <f t="shared" si="1"/>
        <v>61570.497599479997</v>
      </c>
    </row>
    <row r="108" spans="2:7" ht="15.75" thickBot="1" x14ac:dyDescent="0.3">
      <c r="B108" s="4">
        <v>18</v>
      </c>
      <c r="C108" s="5">
        <v>101</v>
      </c>
      <c r="D108" s="6" t="s">
        <v>104</v>
      </c>
      <c r="E108" s="25">
        <v>1030</v>
      </c>
      <c r="F108" s="41">
        <v>5.53E-4</v>
      </c>
      <c r="G108" s="7">
        <f t="shared" si="1"/>
        <v>12001.58095612</v>
      </c>
    </row>
    <row r="109" spans="2:7" ht="15.75" thickBot="1" x14ac:dyDescent="0.3">
      <c r="B109" s="4">
        <v>18</v>
      </c>
      <c r="C109" s="5">
        <v>102</v>
      </c>
      <c r="D109" s="6" t="s">
        <v>105</v>
      </c>
      <c r="E109" s="25">
        <v>7004</v>
      </c>
      <c r="F109" s="41">
        <v>3.7599999999999999E-3</v>
      </c>
      <c r="G109" s="7">
        <f t="shared" si="1"/>
        <v>81602.069430399992</v>
      </c>
    </row>
    <row r="110" spans="2:7" ht="15.75" thickBot="1" x14ac:dyDescent="0.3">
      <c r="B110" s="4">
        <v>18</v>
      </c>
      <c r="C110" s="5">
        <v>103</v>
      </c>
      <c r="D110" s="6" t="s">
        <v>106</v>
      </c>
      <c r="E110" s="25">
        <v>8874</v>
      </c>
      <c r="F110" s="41">
        <v>4.764E-3</v>
      </c>
      <c r="G110" s="7">
        <f t="shared" si="1"/>
        <v>103391.55818255999</v>
      </c>
    </row>
    <row r="111" spans="2:7" ht="15.75" thickBot="1" x14ac:dyDescent="0.3">
      <c r="B111" s="4">
        <v>18</v>
      </c>
      <c r="C111" s="5">
        <v>104</v>
      </c>
      <c r="D111" s="6" t="s">
        <v>107</v>
      </c>
      <c r="E111" s="25">
        <v>3351</v>
      </c>
      <c r="F111" s="41">
        <v>1.799E-3</v>
      </c>
      <c r="G111" s="7">
        <f t="shared" si="1"/>
        <v>39043.117793960002</v>
      </c>
    </row>
    <row r="112" spans="2:7" ht="15.75" thickBot="1" x14ac:dyDescent="0.3">
      <c r="B112" s="4">
        <v>18</v>
      </c>
      <c r="C112" s="5">
        <v>105</v>
      </c>
      <c r="D112" s="6" t="s">
        <v>108</v>
      </c>
      <c r="E112" s="25">
        <v>2710</v>
      </c>
      <c r="F112" s="41">
        <v>1.4549999999999999E-3</v>
      </c>
      <c r="G112" s="7">
        <f t="shared" si="1"/>
        <v>31577.396548199999</v>
      </c>
    </row>
    <row r="113" spans="2:7" ht="15.75" thickBot="1" x14ac:dyDescent="0.3">
      <c r="B113" s="4">
        <v>18</v>
      </c>
      <c r="C113" s="5">
        <v>106</v>
      </c>
      <c r="D113" s="6" t="s">
        <v>109</v>
      </c>
      <c r="E113" s="25">
        <v>1271</v>
      </c>
      <c r="F113" s="41">
        <v>6.8199999999999999E-4</v>
      </c>
      <c r="G113" s="7">
        <f t="shared" si="1"/>
        <v>14801.226423279999</v>
      </c>
    </row>
    <row r="114" spans="2:7" ht="15.75" thickBot="1" x14ac:dyDescent="0.3">
      <c r="B114" s="4">
        <v>18</v>
      </c>
      <c r="C114" s="5">
        <v>107</v>
      </c>
      <c r="D114" s="6" t="s">
        <v>110</v>
      </c>
      <c r="E114" s="25">
        <v>6130</v>
      </c>
      <c r="F114" s="41">
        <v>3.2910000000000001E-3</v>
      </c>
      <c r="G114" s="7">
        <f t="shared" si="1"/>
        <v>71423.513429639992</v>
      </c>
    </row>
    <row r="115" spans="2:7" ht="15.75" thickBot="1" x14ac:dyDescent="0.3">
      <c r="B115" s="4">
        <v>18</v>
      </c>
      <c r="C115" s="5">
        <v>108</v>
      </c>
      <c r="D115" s="6" t="s">
        <v>111</v>
      </c>
      <c r="E115" s="25">
        <v>46890</v>
      </c>
      <c r="F115" s="41">
        <v>2.5170000000000001E-2</v>
      </c>
      <c r="G115" s="7">
        <f t="shared" si="1"/>
        <v>546256.40626680001</v>
      </c>
    </row>
    <row r="116" spans="2:7" ht="15.75" thickBot="1" x14ac:dyDescent="0.3">
      <c r="B116" s="4">
        <v>19</v>
      </c>
      <c r="C116" s="5">
        <v>109</v>
      </c>
      <c r="D116" s="6" t="s">
        <v>112</v>
      </c>
      <c r="E116" s="25">
        <v>11758</v>
      </c>
      <c r="F116" s="41">
        <v>6.3119999999999999E-3</v>
      </c>
      <c r="G116" s="7">
        <f t="shared" si="1"/>
        <v>136987.30378848</v>
      </c>
    </row>
    <row r="117" spans="2:7" ht="15.75" thickBot="1" x14ac:dyDescent="0.3">
      <c r="B117" s="4">
        <v>19</v>
      </c>
      <c r="C117" s="5">
        <v>110</v>
      </c>
      <c r="D117" s="6" t="s">
        <v>113</v>
      </c>
      <c r="E117" s="25">
        <v>20587</v>
      </c>
      <c r="F117" s="41">
        <v>1.1051E-2</v>
      </c>
      <c r="G117" s="7">
        <f t="shared" si="1"/>
        <v>239836.29502003998</v>
      </c>
    </row>
    <row r="118" spans="2:7" ht="15.75" thickBot="1" x14ac:dyDescent="0.3">
      <c r="B118" s="4">
        <v>19</v>
      </c>
      <c r="C118" s="5">
        <v>111</v>
      </c>
      <c r="D118" s="6" t="s">
        <v>114</v>
      </c>
      <c r="E118" s="25">
        <v>62408</v>
      </c>
      <c r="F118" s="41">
        <v>3.3500000000000002E-2</v>
      </c>
      <c r="G118" s="7">
        <f t="shared" si="1"/>
        <v>727039.71434000006</v>
      </c>
    </row>
    <row r="119" spans="2:7" ht="15.75" thickBot="1" x14ac:dyDescent="0.3">
      <c r="B119" s="4">
        <v>19</v>
      </c>
      <c r="C119" s="5">
        <v>112</v>
      </c>
      <c r="D119" s="6" t="s">
        <v>115</v>
      </c>
      <c r="E119" s="25">
        <v>13874</v>
      </c>
      <c r="F119" s="41">
        <v>7.4469999999999996E-3</v>
      </c>
      <c r="G119" s="7">
        <f t="shared" si="1"/>
        <v>161619.84336387998</v>
      </c>
    </row>
    <row r="120" spans="2:7" ht="15.75" thickBot="1" x14ac:dyDescent="0.3">
      <c r="B120" s="4">
        <v>19</v>
      </c>
      <c r="C120" s="5">
        <v>113</v>
      </c>
      <c r="D120" s="6" t="s">
        <v>116</v>
      </c>
      <c r="E120" s="25">
        <v>3427</v>
      </c>
      <c r="F120" s="41">
        <v>1.8400000000000001E-3</v>
      </c>
      <c r="G120" s="7">
        <f t="shared" si="1"/>
        <v>39932.927593599998</v>
      </c>
    </row>
    <row r="121" spans="2:7" ht="15.75" thickBot="1" x14ac:dyDescent="0.3">
      <c r="B121" s="4">
        <v>19</v>
      </c>
      <c r="C121" s="5">
        <v>114</v>
      </c>
      <c r="D121" s="6" t="s">
        <v>117</v>
      </c>
      <c r="E121" s="25">
        <v>2315</v>
      </c>
      <c r="F121" s="41">
        <v>1.243E-3</v>
      </c>
      <c r="G121" s="7">
        <f t="shared" si="1"/>
        <v>26976.428803719999</v>
      </c>
    </row>
    <row r="122" spans="2:7" ht="15.75" thickBot="1" x14ac:dyDescent="0.3">
      <c r="B122" s="4">
        <v>19</v>
      </c>
      <c r="C122" s="5">
        <v>115</v>
      </c>
      <c r="D122" s="6" t="s">
        <v>118</v>
      </c>
      <c r="E122" s="25">
        <v>6011</v>
      </c>
      <c r="F122" s="41">
        <v>3.2269999999999998E-3</v>
      </c>
      <c r="G122" s="7">
        <f t="shared" si="1"/>
        <v>70034.542035079998</v>
      </c>
    </row>
    <row r="123" spans="2:7" ht="15.75" thickBot="1" x14ac:dyDescent="0.3">
      <c r="B123" s="4">
        <v>20</v>
      </c>
      <c r="C123" s="5">
        <v>116</v>
      </c>
      <c r="D123" s="6" t="s">
        <v>119</v>
      </c>
      <c r="E123" s="25">
        <v>6700</v>
      </c>
      <c r="F123" s="41">
        <v>3.5969999999999999E-3</v>
      </c>
      <c r="G123" s="7">
        <f t="shared" si="1"/>
        <v>78064.532909879999</v>
      </c>
    </row>
    <row r="124" spans="2:7" ht="15.75" thickBot="1" x14ac:dyDescent="0.3">
      <c r="B124" s="4">
        <v>20</v>
      </c>
      <c r="C124" s="5">
        <v>117</v>
      </c>
      <c r="D124" s="6" t="s">
        <v>120</v>
      </c>
      <c r="E124" s="25">
        <v>71413</v>
      </c>
      <c r="F124" s="41">
        <v>3.8334E-2</v>
      </c>
      <c r="G124" s="7">
        <f t="shared" si="1"/>
        <v>831950.45998535992</v>
      </c>
    </row>
    <row r="125" spans="2:7" ht="15.75" thickBot="1" x14ac:dyDescent="0.3">
      <c r="B125" s="4">
        <v>20</v>
      </c>
      <c r="C125" s="5">
        <v>118</v>
      </c>
      <c r="D125" s="6" t="s">
        <v>121</v>
      </c>
      <c r="E125" s="25">
        <v>3702</v>
      </c>
      <c r="F125" s="41">
        <v>1.9870000000000001E-3</v>
      </c>
      <c r="G125" s="7">
        <f t="shared" si="1"/>
        <v>43123.221265480002</v>
      </c>
    </row>
    <row r="126" spans="2:7" ht="15.75" thickBot="1" x14ac:dyDescent="0.3">
      <c r="B126" s="4">
        <v>20</v>
      </c>
      <c r="C126" s="5">
        <v>119</v>
      </c>
      <c r="D126" s="6" t="s">
        <v>122</v>
      </c>
      <c r="E126" s="25">
        <v>5396</v>
      </c>
      <c r="F126" s="41">
        <v>2.8969999999999998E-3</v>
      </c>
      <c r="G126" s="7">
        <f t="shared" si="1"/>
        <v>62872.658281879994</v>
      </c>
    </row>
    <row r="127" spans="2:7" ht="15.75" thickBot="1" x14ac:dyDescent="0.3">
      <c r="B127" s="4">
        <v>20</v>
      </c>
      <c r="C127" s="5">
        <v>120</v>
      </c>
      <c r="D127" s="6" t="s">
        <v>123</v>
      </c>
      <c r="E127" s="25">
        <v>6808</v>
      </c>
      <c r="F127" s="41">
        <v>3.6540000000000001E-3</v>
      </c>
      <c r="G127" s="7">
        <f t="shared" si="1"/>
        <v>79301.585558160004</v>
      </c>
    </row>
    <row r="128" spans="2:7" ht="15.75" thickBot="1" x14ac:dyDescent="0.3">
      <c r="B128" s="4">
        <v>20</v>
      </c>
      <c r="C128" s="5">
        <v>121</v>
      </c>
      <c r="D128" s="6" t="s">
        <v>124</v>
      </c>
      <c r="E128" s="25">
        <v>10648</v>
      </c>
      <c r="F128" s="41">
        <v>5.7159999999999997E-3</v>
      </c>
      <c r="G128" s="7">
        <f t="shared" si="1"/>
        <v>124052.50767663999</v>
      </c>
    </row>
    <row r="129" spans="2:7" ht="15.75" thickBot="1" x14ac:dyDescent="0.3">
      <c r="B129" s="4">
        <v>21</v>
      </c>
      <c r="C129" s="5">
        <v>122</v>
      </c>
      <c r="D129" s="6" t="s">
        <v>125</v>
      </c>
      <c r="E129" s="25">
        <v>16217</v>
      </c>
      <c r="F129" s="41">
        <v>8.7049999999999992E-3</v>
      </c>
      <c r="G129" s="7">
        <f t="shared" si="1"/>
        <v>188921.81233819996</v>
      </c>
    </row>
    <row r="130" spans="2:7" ht="15.75" thickBot="1" x14ac:dyDescent="0.3">
      <c r="B130" s="4">
        <v>21</v>
      </c>
      <c r="C130" s="5">
        <v>123</v>
      </c>
      <c r="D130" s="6" t="s">
        <v>126</v>
      </c>
      <c r="E130" s="25">
        <v>812</v>
      </c>
      <c r="F130" s="41">
        <v>4.3600000000000003E-4</v>
      </c>
      <c r="G130" s="7">
        <f t="shared" si="1"/>
        <v>9462.3676254399998</v>
      </c>
    </row>
    <row r="131" spans="2:7" ht="15.75" thickBot="1" x14ac:dyDescent="0.3">
      <c r="B131" s="4">
        <v>21</v>
      </c>
      <c r="C131" s="5">
        <v>124</v>
      </c>
      <c r="D131" s="6" t="s">
        <v>127</v>
      </c>
      <c r="E131" s="25">
        <v>1244</v>
      </c>
      <c r="F131" s="41">
        <v>6.6799999999999997E-4</v>
      </c>
      <c r="G131" s="7">
        <f t="shared" si="1"/>
        <v>14497.388930719999</v>
      </c>
    </row>
    <row r="132" spans="2:7" ht="15.75" thickBot="1" x14ac:dyDescent="0.3">
      <c r="B132" s="4">
        <v>21</v>
      </c>
      <c r="C132" s="5">
        <v>125</v>
      </c>
      <c r="D132" s="6" t="s">
        <v>128</v>
      </c>
      <c r="E132" s="25">
        <v>8876</v>
      </c>
      <c r="F132" s="41">
        <v>4.7650000000000001E-3</v>
      </c>
      <c r="G132" s="7">
        <f t="shared" si="1"/>
        <v>103413.2608606</v>
      </c>
    </row>
    <row r="133" spans="2:7" ht="15.75" thickBot="1" x14ac:dyDescent="0.3">
      <c r="B133" s="4">
        <v>22</v>
      </c>
      <c r="C133" s="5">
        <v>126</v>
      </c>
      <c r="D133" s="6" t="s">
        <v>129</v>
      </c>
      <c r="E133" s="25">
        <v>1025</v>
      </c>
      <c r="F133" s="41">
        <v>5.5000000000000003E-4</v>
      </c>
      <c r="G133" s="7">
        <f t="shared" si="1"/>
        <v>11936.472922000001</v>
      </c>
    </row>
    <row r="134" spans="2:7" ht="15.75" thickBot="1" x14ac:dyDescent="0.3">
      <c r="B134" s="4">
        <v>22</v>
      </c>
      <c r="C134" s="5">
        <v>127</v>
      </c>
      <c r="D134" s="6" t="s">
        <v>130</v>
      </c>
      <c r="E134" s="25">
        <v>4519</v>
      </c>
      <c r="F134" s="41">
        <v>2.4260000000000002E-3</v>
      </c>
      <c r="G134" s="7">
        <f t="shared" si="1"/>
        <v>52650.69692504</v>
      </c>
    </row>
    <row r="135" spans="2:7" ht="15.75" thickBot="1" x14ac:dyDescent="0.3">
      <c r="B135" s="4">
        <v>22</v>
      </c>
      <c r="C135" s="5">
        <v>128</v>
      </c>
      <c r="D135" s="6" t="s">
        <v>131</v>
      </c>
      <c r="E135" s="25">
        <v>4313</v>
      </c>
      <c r="F135" s="41">
        <v>2.3149999999999998E-3</v>
      </c>
      <c r="G135" s="7">
        <f t="shared" si="1"/>
        <v>50241.699662599996</v>
      </c>
    </row>
    <row r="136" spans="2:7" ht="15.75" thickBot="1" x14ac:dyDescent="0.3">
      <c r="B136" s="4">
        <v>22</v>
      </c>
      <c r="C136" s="5">
        <v>129</v>
      </c>
      <c r="D136" s="6" t="s">
        <v>132</v>
      </c>
      <c r="E136" s="25">
        <v>697</v>
      </c>
      <c r="F136" s="41">
        <v>3.7399999999999998E-4</v>
      </c>
      <c r="G136" s="7">
        <f t="shared" si="1"/>
        <v>8116.8015869599994</v>
      </c>
    </row>
    <row r="137" spans="2:7" ht="15.75" thickBot="1" x14ac:dyDescent="0.3">
      <c r="B137" s="4">
        <v>22</v>
      </c>
      <c r="C137" s="5">
        <v>130</v>
      </c>
      <c r="D137" s="6" t="s">
        <v>133</v>
      </c>
      <c r="E137" s="25">
        <v>1915</v>
      </c>
      <c r="F137" s="41">
        <v>1.0280000000000001E-3</v>
      </c>
      <c r="G137" s="7">
        <f t="shared" ref="G137:G160" si="2">$G$5*F137</f>
        <v>22310.353025119999</v>
      </c>
    </row>
    <row r="138" spans="2:7" ht="15.75" thickBot="1" x14ac:dyDescent="0.3">
      <c r="B138" s="4">
        <v>22</v>
      </c>
      <c r="C138" s="5">
        <v>131</v>
      </c>
      <c r="D138" s="6" t="s">
        <v>134</v>
      </c>
      <c r="E138" s="25">
        <v>6324</v>
      </c>
      <c r="F138" s="41">
        <v>3.395E-3</v>
      </c>
      <c r="G138" s="7">
        <f t="shared" si="2"/>
        <v>73680.591945799999</v>
      </c>
    </row>
    <row r="139" spans="2:7" ht="15.75" thickBot="1" x14ac:dyDescent="0.3">
      <c r="B139" s="4">
        <v>22</v>
      </c>
      <c r="C139" s="5">
        <v>132</v>
      </c>
      <c r="D139" s="6" t="s">
        <v>135</v>
      </c>
      <c r="E139" s="25">
        <v>6391</v>
      </c>
      <c r="F139" s="41">
        <v>3.431E-3</v>
      </c>
      <c r="G139" s="7">
        <f t="shared" si="2"/>
        <v>74461.888355239993</v>
      </c>
    </row>
    <row r="140" spans="2:7" ht="15.75" thickBot="1" x14ac:dyDescent="0.3">
      <c r="B140" s="4">
        <v>22</v>
      </c>
      <c r="C140" s="5">
        <v>133</v>
      </c>
      <c r="D140" s="6" t="s">
        <v>136</v>
      </c>
      <c r="E140" s="25">
        <v>3872</v>
      </c>
      <c r="F140" s="41">
        <v>2.078E-3</v>
      </c>
      <c r="G140" s="7">
        <f t="shared" si="2"/>
        <v>45098.164967119999</v>
      </c>
    </row>
    <row r="141" spans="2:7" ht="15.75" thickBot="1" x14ac:dyDescent="0.3">
      <c r="B141" s="4">
        <v>22</v>
      </c>
      <c r="C141" s="5">
        <v>134</v>
      </c>
      <c r="D141" s="6" t="s">
        <v>137</v>
      </c>
      <c r="E141" s="25">
        <v>2475</v>
      </c>
      <c r="F141" s="41">
        <v>1.3290000000000001E-3</v>
      </c>
      <c r="G141" s="7">
        <f t="shared" si="2"/>
        <v>28842.859115160001</v>
      </c>
    </row>
    <row r="142" spans="2:7" ht="15.75" thickBot="1" x14ac:dyDescent="0.3">
      <c r="B142" s="4">
        <v>22</v>
      </c>
      <c r="C142" s="5">
        <v>135</v>
      </c>
      <c r="D142" s="6" t="s">
        <v>138</v>
      </c>
      <c r="E142" s="25">
        <v>2884</v>
      </c>
      <c r="F142" s="41">
        <v>1.5479999999999999E-3</v>
      </c>
      <c r="G142" s="7">
        <f t="shared" si="2"/>
        <v>33595.745605919998</v>
      </c>
    </row>
    <row r="143" spans="2:7" ht="15.75" thickBot="1" x14ac:dyDescent="0.3">
      <c r="B143" s="4">
        <v>22</v>
      </c>
      <c r="C143" s="5">
        <v>136</v>
      </c>
      <c r="D143" s="6" t="s">
        <v>139</v>
      </c>
      <c r="E143" s="25">
        <v>7377</v>
      </c>
      <c r="F143" s="41">
        <v>3.96E-3</v>
      </c>
      <c r="G143" s="7">
        <f t="shared" si="2"/>
        <v>85942.605038399997</v>
      </c>
    </row>
    <row r="144" spans="2:7" ht="15.75" thickBot="1" x14ac:dyDescent="0.3">
      <c r="B144" s="4">
        <v>22</v>
      </c>
      <c r="C144" s="5">
        <v>137</v>
      </c>
      <c r="D144" s="6" t="s">
        <v>140</v>
      </c>
      <c r="E144" s="25">
        <v>2934</v>
      </c>
      <c r="F144" s="41">
        <v>1.575E-3</v>
      </c>
      <c r="G144" s="7">
        <f t="shared" si="2"/>
        <v>34181.717913</v>
      </c>
    </row>
    <row r="145" spans="2:7" ht="15.75" thickBot="1" x14ac:dyDescent="0.3">
      <c r="B145" s="4">
        <v>22</v>
      </c>
      <c r="C145" s="5">
        <v>138</v>
      </c>
      <c r="D145" s="6" t="s">
        <v>141</v>
      </c>
      <c r="E145" s="25">
        <v>875</v>
      </c>
      <c r="F145" s="41">
        <v>4.6999999999999999E-4</v>
      </c>
      <c r="G145" s="7">
        <f t="shared" si="2"/>
        <v>10200.258678799999</v>
      </c>
    </row>
    <row r="146" spans="2:7" ht="15.75" thickBot="1" x14ac:dyDescent="0.3">
      <c r="B146" s="4">
        <v>22</v>
      </c>
      <c r="C146" s="5">
        <v>139</v>
      </c>
      <c r="D146" s="6" t="s">
        <v>142</v>
      </c>
      <c r="E146" s="25">
        <v>7954</v>
      </c>
      <c r="F146" s="41">
        <v>4.2700000000000004E-3</v>
      </c>
      <c r="G146" s="7">
        <f t="shared" si="2"/>
        <v>92670.435230800009</v>
      </c>
    </row>
    <row r="147" spans="2:7" ht="15.75" thickBot="1" x14ac:dyDescent="0.3">
      <c r="B147" s="4">
        <v>22</v>
      </c>
      <c r="C147" s="5">
        <v>140</v>
      </c>
      <c r="D147" s="6" t="s">
        <v>143</v>
      </c>
      <c r="E147" s="25">
        <v>2564</v>
      </c>
      <c r="F147" s="41">
        <v>1.3760000000000001E-3</v>
      </c>
      <c r="G147" s="7">
        <f t="shared" si="2"/>
        <v>29862.884983039999</v>
      </c>
    </row>
    <row r="148" spans="2:7" ht="15.75" thickBot="1" x14ac:dyDescent="0.3">
      <c r="B148" s="4">
        <v>22</v>
      </c>
      <c r="C148" s="5">
        <v>141</v>
      </c>
      <c r="D148" s="6" t="s">
        <v>144</v>
      </c>
      <c r="E148" s="25">
        <v>37352</v>
      </c>
      <c r="F148" s="41">
        <v>2.0049999999999998E-2</v>
      </c>
      <c r="G148" s="7">
        <f t="shared" si="2"/>
        <v>435138.69470199995</v>
      </c>
    </row>
    <row r="149" spans="2:7" ht="15.75" thickBot="1" x14ac:dyDescent="0.3">
      <c r="B149" s="4">
        <v>22</v>
      </c>
      <c r="C149" s="5">
        <v>142</v>
      </c>
      <c r="D149" s="6" t="s">
        <v>145</v>
      </c>
      <c r="E149" s="25">
        <v>2112</v>
      </c>
      <c r="F149" s="41">
        <v>1.134E-3</v>
      </c>
      <c r="G149" s="7">
        <f t="shared" si="2"/>
        <v>24610.836897360001</v>
      </c>
    </row>
    <row r="150" spans="2:7" ht="15.75" thickBot="1" x14ac:dyDescent="0.3">
      <c r="B150" s="4">
        <v>22</v>
      </c>
      <c r="C150" s="5">
        <v>143</v>
      </c>
      <c r="D150" s="6" t="s">
        <v>146</v>
      </c>
      <c r="E150" s="25">
        <v>2250</v>
      </c>
      <c r="F150" s="41">
        <v>1.2080000000000001E-3</v>
      </c>
      <c r="G150" s="7">
        <f t="shared" si="2"/>
        <v>26216.835072320002</v>
      </c>
    </row>
    <row r="151" spans="2:7" ht="15.75" thickBot="1" x14ac:dyDescent="0.3">
      <c r="B151" s="4">
        <v>23</v>
      </c>
      <c r="C151" s="5">
        <v>144</v>
      </c>
      <c r="D151" s="6" t="s">
        <v>147</v>
      </c>
      <c r="E151" s="25">
        <v>33963</v>
      </c>
      <c r="F151" s="41">
        <v>1.8231000000000001E-2</v>
      </c>
      <c r="G151" s="7">
        <f t="shared" si="2"/>
        <v>395661.52334724</v>
      </c>
    </row>
    <row r="152" spans="2:7" ht="15.75" thickBot="1" x14ac:dyDescent="0.3">
      <c r="B152" s="4">
        <v>23</v>
      </c>
      <c r="C152" s="5">
        <v>145</v>
      </c>
      <c r="D152" s="6" t="s">
        <v>148</v>
      </c>
      <c r="E152" s="25">
        <v>32878</v>
      </c>
      <c r="F152" s="41">
        <v>1.7649000000000001E-2</v>
      </c>
      <c r="G152" s="7">
        <f t="shared" si="2"/>
        <v>383030.56472796004</v>
      </c>
    </row>
    <row r="153" spans="2:7" ht="15.75" thickBot="1" x14ac:dyDescent="0.3">
      <c r="B153" s="4">
        <v>23</v>
      </c>
      <c r="C153" s="5">
        <v>146</v>
      </c>
      <c r="D153" s="6" t="s">
        <v>149</v>
      </c>
      <c r="E153" s="25">
        <v>11236</v>
      </c>
      <c r="F153" s="41">
        <v>6.0309999999999999E-3</v>
      </c>
      <c r="G153" s="7">
        <f t="shared" si="2"/>
        <v>130888.85125923999</v>
      </c>
    </row>
    <row r="154" spans="2:7" ht="15.75" thickBot="1" x14ac:dyDescent="0.3">
      <c r="B154" s="4">
        <v>23</v>
      </c>
      <c r="C154" s="5">
        <v>147</v>
      </c>
      <c r="D154" s="6" t="s">
        <v>150</v>
      </c>
      <c r="E154" s="26">
        <v>13166</v>
      </c>
      <c r="F154" s="41">
        <v>7.0670000000000004E-3</v>
      </c>
      <c r="G154" s="7">
        <f t="shared" si="2"/>
        <v>153372.82570868</v>
      </c>
    </row>
    <row r="155" spans="2:7" ht="15.75" thickBot="1" x14ac:dyDescent="0.3">
      <c r="B155" s="4">
        <v>23</v>
      </c>
      <c r="C155" s="5">
        <v>148</v>
      </c>
      <c r="D155" s="6" t="s">
        <v>151</v>
      </c>
      <c r="E155" s="26">
        <v>3246</v>
      </c>
      <c r="F155" s="41">
        <v>1.7420000000000001E-3</v>
      </c>
      <c r="G155" s="7">
        <f t="shared" si="2"/>
        <v>37806.065145679997</v>
      </c>
    </row>
    <row r="156" spans="2:7" ht="15.75" thickBot="1" x14ac:dyDescent="0.3">
      <c r="B156" s="4">
        <v>24</v>
      </c>
      <c r="C156" s="5">
        <v>149</v>
      </c>
      <c r="D156" s="6" t="s">
        <v>152</v>
      </c>
      <c r="E156" s="26">
        <v>32483</v>
      </c>
      <c r="F156" s="41">
        <v>1.7437000000000001E-2</v>
      </c>
      <c r="G156" s="7">
        <f t="shared" si="2"/>
        <v>378429.59698348003</v>
      </c>
    </row>
    <row r="157" spans="2:7" ht="15.75" thickBot="1" x14ac:dyDescent="0.3">
      <c r="B157" s="4">
        <v>24</v>
      </c>
      <c r="C157" s="5">
        <v>150</v>
      </c>
      <c r="D157" s="6" t="s">
        <v>153</v>
      </c>
      <c r="E157" s="26">
        <v>2341</v>
      </c>
      <c r="F157" s="41">
        <v>1.2570000000000001E-3</v>
      </c>
      <c r="G157" s="7">
        <f t="shared" si="2"/>
        <v>27280.266296280002</v>
      </c>
    </row>
    <row r="158" spans="2:7" ht="15.75" thickBot="1" x14ac:dyDescent="0.3">
      <c r="B158" s="4">
        <v>25</v>
      </c>
      <c r="C158" s="5">
        <v>151</v>
      </c>
      <c r="D158" s="6" t="s">
        <v>154</v>
      </c>
      <c r="E158" s="26">
        <v>32154</v>
      </c>
      <c r="F158" s="41">
        <v>1.7260000000000001E-2</v>
      </c>
      <c r="G158" s="7">
        <f t="shared" si="2"/>
        <v>374588.22297040001</v>
      </c>
    </row>
    <row r="159" spans="2:7" ht="15.75" thickBot="1" x14ac:dyDescent="0.3">
      <c r="B159" s="4">
        <v>25</v>
      </c>
      <c r="C159" s="5">
        <v>152</v>
      </c>
      <c r="D159" s="6" t="s">
        <v>155</v>
      </c>
      <c r="E159" s="26">
        <v>31932</v>
      </c>
      <c r="F159" s="41">
        <v>1.7141E-2</v>
      </c>
      <c r="G159" s="7">
        <f t="shared" si="2"/>
        <v>372005.60428363999</v>
      </c>
    </row>
    <row r="160" spans="2:7" ht="15.75" thickBot="1" x14ac:dyDescent="0.3">
      <c r="B160" s="4">
        <v>25</v>
      </c>
      <c r="C160" s="5">
        <v>153</v>
      </c>
      <c r="D160" s="12" t="s">
        <v>156</v>
      </c>
      <c r="E160" s="27">
        <v>17647</v>
      </c>
      <c r="F160" s="41">
        <v>9.4730000000000005E-3</v>
      </c>
      <c r="G160" s="7">
        <f t="shared" si="2"/>
        <v>205589.46907292001</v>
      </c>
    </row>
    <row r="161" spans="2:7" ht="15.75" thickBot="1" x14ac:dyDescent="0.3">
      <c r="C161" s="11"/>
      <c r="D161" s="13" t="s">
        <v>157</v>
      </c>
      <c r="E161" s="28">
        <f>SUM(E8:E160)</f>
        <v>1862913</v>
      </c>
      <c r="F161" s="14">
        <f>SUM(F8:F160)</f>
        <v>1.0000000000000002</v>
      </c>
      <c r="G161" s="15">
        <f>SUM(G8:G160)</f>
        <v>21702678.039999992</v>
      </c>
    </row>
    <row r="162" spans="2:7" ht="17.25" customHeight="1" x14ac:dyDescent="0.25">
      <c r="B162" s="8"/>
      <c r="E162" s="9"/>
      <c r="F162" s="10"/>
    </row>
    <row r="163" spans="2:7" x14ac:dyDescent="0.25">
      <c r="G163" s="29">
        <f>G161-G5</f>
        <v>0</v>
      </c>
    </row>
  </sheetData>
  <pageMargins left="0.39370078740157483" right="0.35433070866141736" top="0.35433070866141736" bottom="0.35433070866141736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Diputados (4digitos)</vt:lpstr>
      <vt:lpstr>Municipios (4digitos)</vt:lpstr>
      <vt:lpstr>Hoja3</vt:lpstr>
      <vt:lpstr>'Municipios (4digitos)'!Títulos_a_imprimir</vt:lpstr>
    </vt:vector>
  </TitlesOfParts>
  <Company>IeepcO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Demetrio Garcia</dc:creator>
  <cp:lastModifiedBy>Sheyla</cp:lastModifiedBy>
  <cp:lastPrinted>2018-01-04T17:06:23Z</cp:lastPrinted>
  <dcterms:created xsi:type="dcterms:W3CDTF">2017-10-10T22:21:32Z</dcterms:created>
  <dcterms:modified xsi:type="dcterms:W3CDTF">2018-01-05T23:37:57Z</dcterms:modified>
</cp:coreProperties>
</file>