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995" windowHeight="8445"/>
  </bookViews>
  <sheets>
    <sheet name="ASIG REG13" sheetId="1" r:id="rId1"/>
  </sheets>
  <definedNames>
    <definedName name="_xlnm.Print_Area" localSheetId="0">'ASIG REG13'!$A$1:$K$181</definedName>
    <definedName name="_xlnm.Print_Titles" localSheetId="0">'ASIG REG13'!$1:$4</definedName>
  </definedNames>
  <calcPr calcId="125725"/>
</workbook>
</file>

<file path=xl/calcChain.xml><?xml version="1.0" encoding="utf-8"?>
<calcChain xmlns="http://schemas.openxmlformats.org/spreadsheetml/2006/main">
  <c r="I181" i="1"/>
  <c r="H181"/>
  <c r="I180"/>
  <c r="H180"/>
  <c r="I179"/>
  <c r="H179"/>
  <c r="I178"/>
  <c r="H178"/>
  <c r="I177"/>
  <c r="H177"/>
  <c r="I176"/>
  <c r="H176"/>
  <c r="I175"/>
  <c r="H175"/>
  <c r="I174"/>
  <c r="H174"/>
  <c r="I172"/>
  <c r="H172"/>
  <c r="I171"/>
  <c r="H171"/>
  <c r="I170"/>
  <c r="H170"/>
  <c r="I169"/>
  <c r="H169"/>
  <c r="I168"/>
  <c r="H168"/>
  <c r="I166"/>
  <c r="H166"/>
  <c r="I165"/>
  <c r="H165"/>
  <c r="I164"/>
  <c r="H164"/>
  <c r="I163"/>
  <c r="H163"/>
  <c r="I162"/>
  <c r="H162"/>
  <c r="I161"/>
  <c r="H161"/>
  <c r="I160"/>
  <c r="H160"/>
  <c r="I159"/>
  <c r="H159"/>
  <c r="I158"/>
  <c r="H158"/>
  <c r="I157"/>
  <c r="H157"/>
  <c r="I156"/>
  <c r="H156"/>
  <c r="I155"/>
  <c r="H155"/>
  <c r="I153"/>
  <c r="H153"/>
  <c r="I152"/>
  <c r="H152"/>
  <c r="I150"/>
  <c r="H150"/>
  <c r="I149"/>
  <c r="H149"/>
  <c r="I148"/>
  <c r="H148"/>
  <c r="I147"/>
  <c r="H147"/>
  <c r="I146"/>
  <c r="H146"/>
  <c r="I145"/>
  <c r="H145"/>
  <c r="I144"/>
  <c r="H144"/>
  <c r="I143"/>
  <c r="H143"/>
  <c r="I142"/>
  <c r="H142"/>
  <c r="I140"/>
  <c r="H140"/>
  <c r="I139"/>
  <c r="H139"/>
  <c r="I138"/>
  <c r="H138"/>
  <c r="I137"/>
  <c r="H137"/>
  <c r="I136"/>
  <c r="H136"/>
  <c r="I135"/>
  <c r="H135"/>
  <c r="I134"/>
  <c r="H134"/>
  <c r="I133"/>
  <c r="H133"/>
  <c r="I132"/>
  <c r="H132"/>
  <c r="I131"/>
  <c r="H131"/>
  <c r="I129"/>
  <c r="H129"/>
  <c r="I128"/>
  <c r="H128"/>
  <c r="I127"/>
  <c r="H127"/>
  <c r="I126"/>
  <c r="H126"/>
  <c r="I125"/>
  <c r="H125"/>
  <c r="I124"/>
  <c r="H124"/>
  <c r="I122"/>
  <c r="H122"/>
  <c r="I121"/>
  <c r="H121"/>
  <c r="I120"/>
  <c r="H120"/>
  <c r="I119"/>
  <c r="H119"/>
  <c r="I118"/>
  <c r="H118"/>
  <c r="I117"/>
  <c r="H117"/>
  <c r="I116"/>
  <c r="H116"/>
  <c r="I115"/>
  <c r="H115"/>
  <c r="I114"/>
  <c r="H114"/>
  <c r="I113"/>
  <c r="H113"/>
  <c r="I112"/>
  <c r="H112"/>
  <c r="I111"/>
  <c r="H111"/>
  <c r="I109"/>
  <c r="H109"/>
  <c r="I104"/>
  <c r="H104"/>
  <c r="I103"/>
  <c r="H103"/>
  <c r="I102"/>
  <c r="H102"/>
  <c r="I101"/>
  <c r="H101"/>
  <c r="I100"/>
  <c r="H100"/>
  <c r="I99"/>
  <c r="H99"/>
  <c r="I98"/>
  <c r="H98"/>
  <c r="I97"/>
  <c r="H97"/>
  <c r="I96"/>
  <c r="H96"/>
  <c r="I95"/>
  <c r="H95"/>
  <c r="I94"/>
  <c r="H94"/>
  <c r="I93"/>
  <c r="H93"/>
  <c r="I92"/>
  <c r="H92"/>
  <c r="I91"/>
  <c r="H91"/>
  <c r="I90"/>
  <c r="H90"/>
  <c r="I89"/>
  <c r="H89"/>
  <c r="I88"/>
  <c r="H88"/>
  <c r="I86"/>
  <c r="H86"/>
  <c r="I85"/>
  <c r="H85"/>
  <c r="I84"/>
  <c r="H84"/>
  <c r="I82"/>
  <c r="H82"/>
  <c r="I81"/>
  <c r="H81"/>
  <c r="I79"/>
  <c r="H79"/>
  <c r="I78"/>
  <c r="H78"/>
  <c r="I77"/>
  <c r="H77"/>
  <c r="I76"/>
  <c r="H76"/>
  <c r="I75"/>
  <c r="H75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2"/>
  <c r="H52"/>
  <c r="I51"/>
  <c r="H51"/>
  <c r="I50"/>
  <c r="H50"/>
  <c r="I48"/>
  <c r="H48"/>
  <c r="I47"/>
  <c r="H47"/>
  <c r="I46"/>
  <c r="H46"/>
  <c r="I44"/>
  <c r="H44"/>
  <c r="I43"/>
  <c r="H43"/>
  <c r="I42"/>
  <c r="H42"/>
  <c r="I40"/>
  <c r="H40"/>
  <c r="I39"/>
  <c r="H39"/>
  <c r="I37"/>
  <c r="H37"/>
  <c r="I36"/>
  <c r="H36"/>
  <c r="I35"/>
  <c r="H35"/>
  <c r="I34"/>
  <c r="H34"/>
  <c r="I33"/>
  <c r="H33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0"/>
  <c r="H20"/>
  <c r="I19"/>
  <c r="H19"/>
  <c r="I17"/>
  <c r="H17"/>
  <c r="I16"/>
  <c r="H16"/>
  <c r="I15"/>
  <c r="H15"/>
  <c r="I14"/>
  <c r="H14"/>
  <c r="I13"/>
  <c r="H13"/>
  <c r="I12"/>
  <c r="H12"/>
  <c r="I11"/>
  <c r="H11"/>
  <c r="I10"/>
  <c r="H10"/>
  <c r="I8"/>
  <c r="H8"/>
  <c r="I7"/>
  <c r="H7"/>
  <c r="I6"/>
  <c r="H6"/>
  <c r="I5"/>
  <c r="H5"/>
  <c r="J5" l="1"/>
  <c r="J6"/>
  <c r="J7"/>
  <c r="J8"/>
  <c r="J10"/>
  <c r="J11"/>
  <c r="J12"/>
  <c r="J13"/>
  <c r="J14"/>
  <c r="J15"/>
  <c r="J16"/>
  <c r="J17"/>
  <c r="J19"/>
  <c r="J20"/>
  <c r="J22"/>
  <c r="J23"/>
  <c r="J24"/>
  <c r="J25"/>
  <c r="J26"/>
  <c r="J27"/>
  <c r="J28"/>
  <c r="J29"/>
  <c r="J30"/>
  <c r="J31"/>
  <c r="J33"/>
  <c r="J34"/>
  <c r="J35"/>
  <c r="J36"/>
  <c r="J37"/>
  <c r="J39"/>
  <c r="J40"/>
  <c r="J42"/>
  <c r="J43"/>
  <c r="J44"/>
  <c r="J46"/>
  <c r="J47"/>
  <c r="J48"/>
  <c r="J50"/>
  <c r="J51"/>
  <c r="J52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5"/>
  <c r="J76"/>
  <c r="J77"/>
  <c r="J78"/>
  <c r="J79"/>
  <c r="J81"/>
  <c r="J82"/>
  <c r="J84"/>
  <c r="J85"/>
  <c r="J86"/>
  <c r="J88"/>
  <c r="J89"/>
  <c r="J90"/>
  <c r="J91"/>
  <c r="J92"/>
  <c r="J93"/>
  <c r="J94"/>
  <c r="J95"/>
  <c r="J96"/>
  <c r="J97"/>
  <c r="J98"/>
  <c r="J99"/>
  <c r="J100"/>
  <c r="J101"/>
  <c r="J102"/>
  <c r="J103"/>
  <c r="J104"/>
  <c r="J109"/>
  <c r="J111"/>
  <c r="J112"/>
  <c r="J113"/>
  <c r="J114"/>
  <c r="J115"/>
  <c r="J116"/>
  <c r="J117"/>
  <c r="J118"/>
  <c r="J119"/>
  <c r="J120"/>
  <c r="J121"/>
  <c r="J122"/>
  <c r="J124"/>
  <c r="J125"/>
  <c r="J126"/>
  <c r="J127"/>
  <c r="J128"/>
  <c r="J129"/>
  <c r="J131"/>
  <c r="J132"/>
  <c r="J133"/>
  <c r="J134"/>
  <c r="J135"/>
  <c r="J136"/>
  <c r="J137"/>
  <c r="J138"/>
  <c r="J139"/>
  <c r="J140"/>
  <c r="J142"/>
  <c r="J143"/>
  <c r="J144"/>
  <c r="J145"/>
  <c r="J146"/>
  <c r="J147"/>
  <c r="J148"/>
  <c r="J149"/>
  <c r="J150"/>
  <c r="J152"/>
  <c r="J153"/>
  <c r="J155"/>
  <c r="J156"/>
  <c r="J157"/>
  <c r="J158"/>
  <c r="J159"/>
  <c r="J160"/>
  <c r="J161"/>
  <c r="J162"/>
  <c r="J163"/>
  <c r="J164"/>
  <c r="J165"/>
  <c r="J166"/>
  <c r="J168"/>
  <c r="J169"/>
  <c r="J170"/>
  <c r="J171"/>
  <c r="J172"/>
  <c r="J174"/>
  <c r="J175"/>
  <c r="J176"/>
  <c r="J177"/>
  <c r="J178"/>
  <c r="J179"/>
  <c r="J180"/>
  <c r="J181"/>
</calcChain>
</file>

<file path=xl/sharedStrings.xml><?xml version="1.0" encoding="utf-8"?>
<sst xmlns="http://schemas.openxmlformats.org/spreadsheetml/2006/main" count="316" uniqueCount="187">
  <si>
    <t>No. PROG.</t>
  </si>
  <si>
    <t>DTTO.</t>
  </si>
  <si>
    <t>CVE.</t>
  </si>
  <si>
    <t>MUNICIPIO</t>
  </si>
  <si>
    <r>
      <t xml:space="preserve">POBLACIÓN
</t>
    </r>
    <r>
      <rPr>
        <sz val="6"/>
        <rFont val="Arial"/>
        <family val="2"/>
      </rPr>
      <t>(Censo de Pob. y Viv., INEGI 2010)</t>
    </r>
  </si>
  <si>
    <t>ASIGNACIÓN DE CONCEJALES  2013, DE ACUERDO A LA POBLACIÓN</t>
  </si>
  <si>
    <t>No. CONCEJALES M.R.</t>
  </si>
  <si>
    <t>No. DE REGIDURÍAS R.P.</t>
  </si>
  <si>
    <t>TOTAL DE CONCEJALES AL AYUNTAMIENTO</t>
  </si>
  <si>
    <t>I</t>
  </si>
  <si>
    <t>Cuilápam de Guerrero</t>
  </si>
  <si>
    <t>Oaxaca de Juárez</t>
  </si>
  <si>
    <t>San Jacinto Amilpas</t>
  </si>
  <si>
    <t>Santa Cruz Xoxocotlán</t>
  </si>
  <si>
    <t>II</t>
  </si>
  <si>
    <t>San Andrés Zautla</t>
  </si>
  <si>
    <t>San Francisco Telixtlahuaca</t>
  </si>
  <si>
    <t>San Pablo Huitzo</t>
  </si>
  <si>
    <t>Santiago Suchilquitongo</t>
  </si>
  <si>
    <t>Soledad Etla</t>
  </si>
  <si>
    <t>Trinidad Zaachila</t>
  </si>
  <si>
    <t>Villa de Etla</t>
  </si>
  <si>
    <t>Villa de Zaachila</t>
  </si>
  <si>
    <t>IV</t>
  </si>
  <si>
    <t>San Pablo Villa de Mitla</t>
  </si>
  <si>
    <t>Tlacolula de Matamoros</t>
  </si>
  <si>
    <t>V</t>
  </si>
  <si>
    <t>Asunción Ixtaltepec</t>
  </si>
  <si>
    <t>El Espinal</t>
  </si>
  <si>
    <t xml:space="preserve">Cd. Ixtepec </t>
  </si>
  <si>
    <t>Magdalena Tequisistlán</t>
  </si>
  <si>
    <t>Magdalena Tlacotepec</t>
  </si>
  <si>
    <t>San Pedro Comitancillo</t>
  </si>
  <si>
    <t>Santa María Jalapa del Marqués</t>
  </si>
  <si>
    <t>Santa María Mixtequilla</t>
  </si>
  <si>
    <t>Santiago Laollaga</t>
  </si>
  <si>
    <t>Santo Domingo Chihuitán</t>
  </si>
  <si>
    <t>VI</t>
  </si>
  <si>
    <t>Salina Cruz</t>
  </si>
  <si>
    <t>San Blas Atempa</t>
  </si>
  <si>
    <t>San Pedro Huamelula</t>
  </si>
  <si>
    <t>San Pedro Huilotepec</t>
  </si>
  <si>
    <t>Santo Domingo Tehuantepec</t>
  </si>
  <si>
    <t>VII</t>
  </si>
  <si>
    <t>Miahuatlán de Porfirio Díaz</t>
  </si>
  <si>
    <t>San Mateo Río Hondo</t>
  </si>
  <si>
    <t>VIII</t>
  </si>
  <si>
    <t>San Pedro Pochutla</t>
  </si>
  <si>
    <t>Santa María Huatulco</t>
  </si>
  <si>
    <t>Santa María Tonameca</t>
  </si>
  <si>
    <t>IX</t>
  </si>
  <si>
    <t>San Pedro Mixtepec</t>
  </si>
  <si>
    <t>Villa de Tututepec de Melchor Ocampo</t>
  </si>
  <si>
    <t>Santa Catarina Juquila</t>
  </si>
  <si>
    <t>X</t>
  </si>
  <si>
    <t>H. Cd. de Ejutla de Crespo</t>
  </si>
  <si>
    <t>San Agustín Amatengo</t>
  </si>
  <si>
    <t>Villa Sola de Vega</t>
  </si>
  <si>
    <t>XI</t>
  </si>
  <si>
    <t>Mártires de Tacubaya</t>
  </si>
  <si>
    <t>Pinotepa de Don Luis</t>
  </si>
  <si>
    <t>San Andrés Huaxpaltepec</t>
  </si>
  <si>
    <t>San José Estancia Grande</t>
  </si>
  <si>
    <t>San Juan Bautista Lo de Soto</t>
  </si>
  <si>
    <t>San Juan Cacahuatepec</t>
  </si>
  <si>
    <t>San Juan Colorado</t>
  </si>
  <si>
    <t xml:space="preserve">San Lorenzo </t>
  </si>
  <si>
    <t>San Miguel Tlacamama</t>
  </si>
  <si>
    <t>San Pedro Atoyac</t>
  </si>
  <si>
    <t>San Pedro Jicayán</t>
  </si>
  <si>
    <t>San Sebastián Ixcapa</t>
  </si>
  <si>
    <t>Santa María Cortijo</t>
  </si>
  <si>
    <t>Santa María Huazolotitlán</t>
  </si>
  <si>
    <t>Santiago Jamiltepec</t>
  </si>
  <si>
    <t>Santiago Llano Grande</t>
  </si>
  <si>
    <t>Santiago Pinotepa Nacional</t>
  </si>
  <si>
    <t>Santiago Tapextla</t>
  </si>
  <si>
    <t>Santiago Tetepec</t>
  </si>
  <si>
    <t>Santo Domingo Armenta</t>
  </si>
  <si>
    <t>XII</t>
  </si>
  <si>
    <t>Putla Villa de Guerrero</t>
  </si>
  <si>
    <t>San Pedro Amuzgos</t>
  </si>
  <si>
    <t>Santa Cruz Itundujia</t>
  </si>
  <si>
    <t>Santa María Ipalapa</t>
  </si>
  <si>
    <t>Santa María Zacatepec</t>
  </si>
  <si>
    <t>XIII</t>
  </si>
  <si>
    <t>Chalcatongo de Hidalgo</t>
  </si>
  <si>
    <t>H. Ciudad de Tlaxiaco</t>
  </si>
  <si>
    <t>XIV</t>
  </si>
  <si>
    <t>San Pedro y San Pablo Teposcolula</t>
  </si>
  <si>
    <t>Villa de Tamazulápam del Progreso</t>
  </si>
  <si>
    <t>Villa Tejúpam de la Unión</t>
  </si>
  <si>
    <t>XV</t>
  </si>
  <si>
    <t>Asunción Cuyotepeji</t>
  </si>
  <si>
    <t>Fresnillo de Trujano</t>
  </si>
  <si>
    <t>H. Cd. de Huajuapan de León</t>
  </si>
  <si>
    <t>Mariscala de Juárez</t>
  </si>
  <si>
    <t>San Andrés Dinicuiti</t>
  </si>
  <si>
    <t>San Jerónimo Silacayoapilla</t>
  </si>
  <si>
    <t>San Juan Bautista Suchitepec</t>
  </si>
  <si>
    <t>San Marcos Arteaga</t>
  </si>
  <si>
    <t>San Martín Zacatepec</t>
  </si>
  <si>
    <t>San Miguel Amatitlán</t>
  </si>
  <si>
    <t>Santa Cruz Tacache de Mina</t>
  </si>
  <si>
    <t>Santiago Ayuquililla</t>
  </si>
  <si>
    <t>Santiago Cacaloxtepec</t>
  </si>
  <si>
    <r>
      <t>Villa de Santiago Chazumba</t>
    </r>
    <r>
      <rPr>
        <vertAlign val="superscript"/>
        <sz val="8"/>
        <rFont val="Arial"/>
        <family val="2"/>
      </rPr>
      <t>1</t>
    </r>
  </si>
  <si>
    <t>Santiago Huajolotitlán</t>
  </si>
  <si>
    <t>Santo Domingo Tonalá</t>
  </si>
  <si>
    <r>
      <t>H. Villa Tezoatlán de Segura y Luna, Cuna de la Independencia de Oaxaca</t>
    </r>
    <r>
      <rPr>
        <vertAlign val="superscript"/>
        <sz val="8"/>
        <rFont val="Arial"/>
        <family val="2"/>
      </rPr>
      <t>2</t>
    </r>
  </si>
  <si>
    <t>XVI</t>
  </si>
  <si>
    <t>Asunción Nochixtlán</t>
  </si>
  <si>
    <t>XVII</t>
  </si>
  <si>
    <t>Huautepec</t>
  </si>
  <si>
    <t>Huautla de Jiménez</t>
  </si>
  <si>
    <t>San Bartolomé Ayautla</t>
  </si>
  <si>
    <t>San José Tenango</t>
  </si>
  <si>
    <t>San Juan Bautista Cuicatlán</t>
  </si>
  <si>
    <t>San Juan Bautista Tlacoatzintepec</t>
  </si>
  <si>
    <t>San Juan Coatzóspam</t>
  </si>
  <si>
    <t>Santa María Tecomavaca</t>
  </si>
  <si>
    <t>Santa María Teopoxco</t>
  </si>
  <si>
    <t>Santa María Texcatitlán</t>
  </si>
  <si>
    <t>Teotitlán de Flores Magón</t>
  </si>
  <si>
    <t>Valerio Trujano</t>
  </si>
  <si>
    <t>XVIII</t>
  </si>
  <si>
    <t>Ayotzintepec</t>
  </si>
  <si>
    <t>Loma Bonita</t>
  </si>
  <si>
    <t>San José Chiltepec</t>
  </si>
  <si>
    <t>San Juan Bautista Tuxtepec</t>
  </si>
  <si>
    <t>San Juan Bautista Valle Nacional</t>
  </si>
  <si>
    <t>Santa María Jacatepec</t>
  </si>
  <si>
    <t>XIX</t>
  </si>
  <si>
    <t>Asunción Ocotlán</t>
  </si>
  <si>
    <t>Ciénega de Zimatlán</t>
  </si>
  <si>
    <t>Magdalena Ocotlán</t>
  </si>
  <si>
    <t>Ocotlán de Morelos</t>
  </si>
  <si>
    <t>San Antonino Castillo Velasco</t>
  </si>
  <si>
    <t>San Baltazar Chichicápam</t>
  </si>
  <si>
    <t>San Pablo Huixtepec</t>
  </si>
  <si>
    <t>Santa Ana Zegache</t>
  </si>
  <si>
    <t>Santa Gertrudis</t>
  </si>
  <si>
    <t>Zimatlán de Álvarez</t>
  </si>
  <si>
    <t>XXI</t>
  </si>
  <si>
    <t>Guadalupe de Ramírez</t>
  </si>
  <si>
    <t>San Agustín Atenango</t>
  </si>
  <si>
    <t>San Juan Ihualtepec</t>
  </si>
  <si>
    <t>San Miguel Ahuehuetitlán</t>
  </si>
  <si>
    <t>San Nicolás Hidalgo</t>
  </si>
  <si>
    <t>Santiago Juxtlahuaca</t>
  </si>
  <si>
    <t>Santiago Tamazola</t>
  </si>
  <si>
    <t>Silacayoápam</t>
  </si>
  <si>
    <t>Zapotitlán Lagunas</t>
  </si>
  <si>
    <t>XXII</t>
  </si>
  <si>
    <t>Santa Cruz Amilpas</t>
  </si>
  <si>
    <t>Santa Lucia del Camino</t>
  </si>
  <si>
    <t>XXIII</t>
  </si>
  <si>
    <t>Chahuites</t>
  </si>
  <si>
    <t>H. Cd. de Juchitán de Zaragoza</t>
  </si>
  <si>
    <t>Reforma de Pineda</t>
  </si>
  <si>
    <t>San Dionisio del Mar</t>
  </si>
  <si>
    <t>San Francisco del Mar</t>
  </si>
  <si>
    <t>San Francisco Ixhuatán</t>
  </si>
  <si>
    <t>San Pedro Tapanatepec</t>
  </si>
  <si>
    <t>Santa María Xadani</t>
  </si>
  <si>
    <t>Santiago Niltepec</t>
  </si>
  <si>
    <t>Santo Domingo Ingenio</t>
  </si>
  <si>
    <t>Santo Domingo Zanatepec</t>
  </si>
  <si>
    <t>Unión Hidalgo</t>
  </si>
  <si>
    <t>XXIV</t>
  </si>
  <si>
    <t>El Barrio de la Soledad</t>
  </si>
  <si>
    <t>Matías Romero Avendaño</t>
  </si>
  <si>
    <t xml:space="preserve">San Juan Guichicovi </t>
  </si>
  <si>
    <t>Santa María Petapa</t>
  </si>
  <si>
    <t>Santo Domingo Petapa</t>
  </si>
  <si>
    <t>XXV</t>
  </si>
  <si>
    <t>Acatlán de Pérez Figueroa</t>
  </si>
  <si>
    <t>Cosolapa</t>
  </si>
  <si>
    <t>San Felipe Jalapa de Díaz</t>
  </si>
  <si>
    <t>San Felipe Usila</t>
  </si>
  <si>
    <t>San José Independencia</t>
  </si>
  <si>
    <t>San Lucas Ojitlán</t>
  </si>
  <si>
    <t>San Miguel Soyaltepec</t>
  </si>
  <si>
    <t>San Pedro Ixcatlán</t>
  </si>
  <si>
    <r>
      <t>INSTITUTO ESTATAL ELECTORAL Y DE
PARTICIPACIÓN CIUDADANA DE OAXACA</t>
    </r>
    <r>
      <rPr>
        <b/>
        <sz val="8"/>
        <rFont val="Arial"/>
        <family val="2"/>
      </rPr>
      <t xml:space="preserve">
</t>
    </r>
    <r>
      <rPr>
        <sz val="10"/>
        <rFont val="Arial"/>
        <family val="2"/>
      </rPr>
      <t xml:space="preserve">
</t>
    </r>
    <r>
      <rPr>
        <b/>
        <sz val="11"/>
        <rFont val="Arial"/>
        <family val="2"/>
      </rPr>
      <t>CONCEJALES DE M.R. Y ASIGNACIÓN DE REGIDURÍAS DE R.P. PARA 
LA ELECCIÓN  DE CONCEJALES A LOS AYUNTAMIENTOS 2013, 
DE ACUERDO A LA POBLACIÓN, INEGI 2010.</t>
    </r>
    <r>
      <rPr>
        <sz val="10"/>
        <rFont val="Arial"/>
        <family val="2"/>
      </rPr>
      <t xml:space="preserve">
</t>
    </r>
  </si>
  <si>
    <r>
      <t xml:space="preserve">1 </t>
    </r>
    <r>
      <rPr>
        <sz val="8"/>
        <rFont val="Arial"/>
        <family val="2"/>
      </rPr>
      <t>CAMBIÓ DE DENOMINACIÓN, DECRETO N° 571 PUBLICADO EN EL PERIÓDICO OFICIAL EL 22 DE JULIO DE 2011.</t>
    </r>
  </si>
  <si>
    <r>
      <t xml:space="preserve">2 </t>
    </r>
    <r>
      <rPr>
        <sz val="8"/>
        <rFont val="Arial"/>
        <family val="2"/>
      </rPr>
      <t>CAMBIÓ DE DENOMINACIÓN, DECRETO N° 562 PUBLICADO EN EL PERIÓDICO OFICIAL EL 7 DE JULIO DE 2011.</t>
    </r>
  </si>
</sst>
</file>

<file path=xl/styles.xml><?xml version="1.0" encoding="utf-8"?>
<styleSheet xmlns="http://schemas.openxmlformats.org/spreadsheetml/2006/main">
  <numFmts count="3">
    <numFmt numFmtId="164" formatCode="000"/>
    <numFmt numFmtId="165" formatCode="#,##0;[Red]#,##0"/>
    <numFmt numFmtId="166" formatCode="0;[Red]0"/>
  </numFmts>
  <fonts count="13">
    <font>
      <sz val="10"/>
      <name val="Arial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7" fillId="0" borderId="16" xfId="0" applyFont="1" applyBorder="1" applyAlignment="1">
      <alignment vertical="center" textRotation="90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3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3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14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3" fontId="9" fillId="2" borderId="15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14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5" fontId="9" fillId="0" borderId="1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166" fontId="9" fillId="2" borderId="9" xfId="0" applyNumberFormat="1" applyFont="1" applyFill="1" applyBorder="1" applyAlignment="1">
      <alignment horizontal="center" vertical="center" wrapText="1"/>
    </xf>
    <xf numFmtId="165" fontId="9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165" fontId="9" fillId="0" borderId="8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5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center" wrapText="1"/>
    </xf>
    <xf numFmtId="3" fontId="9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12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</xdr:colOff>
      <xdr:row>0</xdr:row>
      <xdr:rowOff>111126</xdr:rowOff>
    </xdr:from>
    <xdr:to>
      <xdr:col>2</xdr:col>
      <xdr:colOff>198437</xdr:colOff>
      <xdr:row>0</xdr:row>
      <xdr:rowOff>1166814</xdr:rowOff>
    </xdr:to>
    <xdr:pic>
      <xdr:nvPicPr>
        <xdr:cNvPr id="4" name="3 Imagen" descr="C:\Documents and Settings\Administrador\Mis documentos\IEE 2aVUELTA\LOGO NVO IEE\Logo IEE_ urna_V12_JPGsin rcuadro atras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7" y="111126"/>
          <a:ext cx="762000" cy="1055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K199"/>
  <sheetViews>
    <sheetView tabSelected="1" topLeftCell="A18" zoomScaleSheetLayoutView="120" workbookViewId="0">
      <selection activeCell="L104" sqref="L104"/>
    </sheetView>
  </sheetViews>
  <sheetFormatPr baseColWidth="10" defaultRowHeight="12.75"/>
  <cols>
    <col min="1" max="1" width="3.5703125" customWidth="1"/>
    <col min="2" max="2" width="5" customWidth="1"/>
    <col min="3" max="3" width="4.42578125" bestFit="1" customWidth="1"/>
    <col min="4" max="4" width="4" customWidth="1"/>
    <col min="5" max="5" width="28" bestFit="1" customWidth="1"/>
    <col min="6" max="6" width="1" style="74" customWidth="1"/>
    <col min="7" max="7" width="11.140625" style="74" customWidth="1"/>
    <col min="8" max="8" width="13.140625" style="74" customWidth="1"/>
    <col min="9" max="9" width="10" style="74" customWidth="1"/>
    <col min="10" max="10" width="12.85546875" style="74" customWidth="1"/>
    <col min="11" max="11" width="4.140625" customWidth="1"/>
  </cols>
  <sheetData>
    <row r="1" spans="1:11" ht="108.75" customHeight="1">
      <c r="A1" s="82" t="s">
        <v>184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21" customHeight="1">
      <c r="B2" s="84" t="s">
        <v>0</v>
      </c>
      <c r="C2" s="86" t="s">
        <v>1</v>
      </c>
      <c r="D2" s="86" t="s">
        <v>2</v>
      </c>
      <c r="E2" s="88" t="s">
        <v>3</v>
      </c>
      <c r="F2" s="1"/>
      <c r="G2" s="90" t="s">
        <v>4</v>
      </c>
      <c r="H2" s="92" t="s">
        <v>5</v>
      </c>
      <c r="I2" s="93"/>
      <c r="J2" s="88"/>
    </row>
    <row r="3" spans="1:11" ht="30.75" customHeight="1">
      <c r="B3" s="85"/>
      <c r="C3" s="87"/>
      <c r="D3" s="87"/>
      <c r="E3" s="89"/>
      <c r="F3" s="1"/>
      <c r="G3" s="91"/>
      <c r="H3" s="2" t="s">
        <v>6</v>
      </c>
      <c r="I3" s="3" t="s">
        <v>7</v>
      </c>
      <c r="J3" s="4" t="s">
        <v>8</v>
      </c>
    </row>
    <row r="4" spans="1:11" ht="6" customHeight="1">
      <c r="B4" s="5"/>
      <c r="C4" s="5"/>
      <c r="D4" s="5"/>
      <c r="E4" s="5"/>
      <c r="F4" s="6"/>
      <c r="G4" s="6"/>
      <c r="H4" s="7"/>
      <c r="I4" s="8"/>
      <c r="J4" s="8"/>
    </row>
    <row r="5" spans="1:11" ht="12.75" customHeight="1">
      <c r="B5" s="9">
        <v>1</v>
      </c>
      <c r="C5" s="10" t="s">
        <v>9</v>
      </c>
      <c r="D5" s="11">
        <v>26</v>
      </c>
      <c r="E5" s="12" t="s">
        <v>10</v>
      </c>
      <c r="F5" s="13"/>
      <c r="G5" s="18">
        <v>18428</v>
      </c>
      <c r="H5" s="15">
        <f>IF(AND(G5&gt;=15000,G5&lt;50000),7,IF(AND(G5&gt;=50000,G5&lt;100000),9,IF(AND(G5&gt;=100000,G5&lt;=300000),11,IF(G5&lt;15000,5,IF(G5&gt;300000,15,0)))))</f>
        <v>7</v>
      </c>
      <c r="I5" s="15">
        <f>IF(AND(G5&gt;=15000,G5&lt;50000),3,IF(AND(G5&gt;=50000,G5&lt;100000),4,IF(AND(G5&gt;=100000,G5&lt;=300000),5,IF(G5&lt;15000,2,IF(G5&gt;300000,7,0)))))</f>
        <v>3</v>
      </c>
      <c r="J5" s="16">
        <f>SUM(H5:I5)</f>
        <v>10</v>
      </c>
    </row>
    <row r="6" spans="1:11" ht="12.75" customHeight="1">
      <c r="B6" s="20">
        <v>2</v>
      </c>
      <c r="C6" s="19" t="s">
        <v>9</v>
      </c>
      <c r="D6" s="21">
        <v>66</v>
      </c>
      <c r="E6" s="22" t="s">
        <v>11</v>
      </c>
      <c r="F6" s="13"/>
      <c r="G6" s="25">
        <v>263357</v>
      </c>
      <c r="H6" s="23">
        <f t="shared" ref="H6:H8" si="0">IF(AND(G6&gt;=15000,G6&lt;50000),7,IF(AND(G6&gt;=50000,G6&lt;100000),9,IF(AND(G6&gt;=100000,G6&lt;=300000),11,IF(G6&lt;15000,5,IF(G6&gt;300000,15,0)))))</f>
        <v>11</v>
      </c>
      <c r="I6" s="23">
        <f t="shared" ref="I6:I8" si="1">IF(AND(G6&gt;=15000,G6&lt;50000),3,IF(AND(G6&gt;=50000,G6&lt;100000),4,IF(AND(G6&gt;=100000,G6&lt;=300000),5,IF(G6&lt;15000,2,IF(G6&gt;300000,7,0)))))</f>
        <v>5</v>
      </c>
      <c r="J6" s="24">
        <f t="shared" ref="J6:J69" si="2">SUM(H6:I6)</f>
        <v>16</v>
      </c>
    </row>
    <row r="7" spans="1:11" ht="12.75" customHeight="1">
      <c r="B7" s="20">
        <v>3</v>
      </c>
      <c r="C7" s="19" t="s">
        <v>9</v>
      </c>
      <c r="D7" s="21">
        <v>154</v>
      </c>
      <c r="E7" s="22" t="s">
        <v>12</v>
      </c>
      <c r="F7" s="13"/>
      <c r="G7" s="25">
        <v>13860</v>
      </c>
      <c r="H7" s="26">
        <f t="shared" si="0"/>
        <v>5</v>
      </c>
      <c r="I7" s="26">
        <f t="shared" si="1"/>
        <v>2</v>
      </c>
      <c r="J7" s="24">
        <f t="shared" si="2"/>
        <v>7</v>
      </c>
    </row>
    <row r="8" spans="1:11" ht="12.75" customHeight="1">
      <c r="B8" s="27">
        <v>4</v>
      </c>
      <c r="C8" s="28" t="s">
        <v>9</v>
      </c>
      <c r="D8" s="29">
        <v>386</v>
      </c>
      <c r="E8" s="30" t="s">
        <v>13</v>
      </c>
      <c r="F8" s="13"/>
      <c r="G8" s="32">
        <v>77833</v>
      </c>
      <c r="H8" s="33">
        <f t="shared" si="0"/>
        <v>9</v>
      </c>
      <c r="I8" s="33">
        <f t="shared" si="1"/>
        <v>4</v>
      </c>
      <c r="J8" s="31">
        <f t="shared" si="2"/>
        <v>13</v>
      </c>
    </row>
    <row r="9" spans="1:11" s="36" customFormat="1" ht="12.75" customHeight="1">
      <c r="B9" s="13"/>
      <c r="C9" s="13"/>
      <c r="D9" s="13"/>
      <c r="E9" s="34"/>
      <c r="F9" s="13"/>
      <c r="G9" s="35"/>
      <c r="H9" s="17"/>
      <c r="I9" s="17"/>
      <c r="J9" s="17"/>
    </row>
    <row r="10" spans="1:11" ht="12.75" customHeight="1">
      <c r="B10" s="37">
        <v>5</v>
      </c>
      <c r="C10" s="38" t="s">
        <v>14</v>
      </c>
      <c r="D10" s="39">
        <v>99</v>
      </c>
      <c r="E10" s="40" t="s">
        <v>15</v>
      </c>
      <c r="F10" s="13"/>
      <c r="G10" s="43">
        <v>4405</v>
      </c>
      <c r="H10" s="41">
        <f t="shared" ref="H10:H15" si="3">IF(AND(G10&gt;=15000,G10&lt;50000),7,IF(AND(G10&gt;=50000,G10&lt;100000),9,IF(AND(G10&gt;=100000,G10&lt;=300000),11,IF(G10&lt;15000,5,IF(G10&gt;300000,15,0)))))</f>
        <v>5</v>
      </c>
      <c r="I10" s="41">
        <f t="shared" ref="I10:I17" si="4">IF(AND(G10&gt;=15000,G10&lt;50000),3,IF(AND(G10&gt;=50000,G10&lt;100000),4,IF(AND(G10&gt;=100000,G10&lt;=300000),5,IF(G10&lt;15000,2,IF(G10&gt;300000,7,0)))))</f>
        <v>2</v>
      </c>
      <c r="J10" s="42">
        <f t="shared" si="2"/>
        <v>7</v>
      </c>
    </row>
    <row r="11" spans="1:11" ht="12.75" customHeight="1">
      <c r="B11" s="44">
        <v>6</v>
      </c>
      <c r="C11" s="45" t="s">
        <v>14</v>
      </c>
      <c r="D11" s="46">
        <v>147</v>
      </c>
      <c r="E11" s="47" t="s">
        <v>16</v>
      </c>
      <c r="F11" s="13"/>
      <c r="G11" s="50">
        <v>11893</v>
      </c>
      <c r="H11" s="48">
        <f t="shared" si="3"/>
        <v>5</v>
      </c>
      <c r="I11" s="48">
        <f t="shared" si="4"/>
        <v>2</v>
      </c>
      <c r="J11" s="49">
        <f t="shared" si="2"/>
        <v>7</v>
      </c>
    </row>
    <row r="12" spans="1:11" ht="12.75" customHeight="1">
      <c r="B12" s="44">
        <v>7</v>
      </c>
      <c r="C12" s="45" t="s">
        <v>14</v>
      </c>
      <c r="D12" s="46">
        <v>292</v>
      </c>
      <c r="E12" s="47" t="s">
        <v>17</v>
      </c>
      <c r="F12" s="13"/>
      <c r="G12" s="51">
        <v>6307</v>
      </c>
      <c r="H12" s="48">
        <f t="shared" si="3"/>
        <v>5</v>
      </c>
      <c r="I12" s="48">
        <f t="shared" si="4"/>
        <v>2</v>
      </c>
      <c r="J12" s="49">
        <f t="shared" si="2"/>
        <v>7</v>
      </c>
    </row>
    <row r="13" spans="1:11" ht="12.75" customHeight="1">
      <c r="B13" s="44">
        <v>8</v>
      </c>
      <c r="C13" s="45" t="s">
        <v>14</v>
      </c>
      <c r="D13" s="46">
        <v>485</v>
      </c>
      <c r="E13" s="47" t="s">
        <v>18</v>
      </c>
      <c r="F13" s="13"/>
      <c r="G13" s="50">
        <v>9542</v>
      </c>
      <c r="H13" s="52">
        <f t="shared" si="3"/>
        <v>5</v>
      </c>
      <c r="I13" s="52">
        <f t="shared" si="4"/>
        <v>2</v>
      </c>
      <c r="J13" s="49">
        <f t="shared" si="2"/>
        <v>7</v>
      </c>
    </row>
    <row r="14" spans="1:11" ht="12.75" customHeight="1">
      <c r="B14" s="44">
        <v>9</v>
      </c>
      <c r="C14" s="45" t="s">
        <v>14</v>
      </c>
      <c r="D14" s="46">
        <v>537</v>
      </c>
      <c r="E14" s="47" t="s">
        <v>19</v>
      </c>
      <c r="F14" s="13"/>
      <c r="G14" s="50">
        <v>5025</v>
      </c>
      <c r="H14" s="52">
        <f t="shared" si="3"/>
        <v>5</v>
      </c>
      <c r="I14" s="52">
        <f t="shared" si="4"/>
        <v>2</v>
      </c>
      <c r="J14" s="49">
        <f t="shared" si="2"/>
        <v>7</v>
      </c>
    </row>
    <row r="15" spans="1:11" ht="12.75" customHeight="1">
      <c r="B15" s="44">
        <v>10</v>
      </c>
      <c r="C15" s="45" t="s">
        <v>14</v>
      </c>
      <c r="D15" s="46">
        <v>555</v>
      </c>
      <c r="E15" s="47" t="s">
        <v>20</v>
      </c>
      <c r="F15" s="13"/>
      <c r="G15" s="50">
        <v>2653</v>
      </c>
      <c r="H15" s="48">
        <f t="shared" si="3"/>
        <v>5</v>
      </c>
      <c r="I15" s="48">
        <f t="shared" si="4"/>
        <v>2</v>
      </c>
      <c r="J15" s="49">
        <f t="shared" si="2"/>
        <v>7</v>
      </c>
    </row>
    <row r="16" spans="1:11" ht="12.75" customHeight="1">
      <c r="B16" s="44">
        <v>11</v>
      </c>
      <c r="C16" s="45" t="s">
        <v>14</v>
      </c>
      <c r="D16" s="46">
        <v>560</v>
      </c>
      <c r="E16" s="47" t="s">
        <v>21</v>
      </c>
      <c r="F16" s="13"/>
      <c r="G16" s="50">
        <v>9280</v>
      </c>
      <c r="H16" s="48">
        <f>IF(AND(G16&gt;=15000,G16&lt;50000),7,IF(AND(G16&gt;=50000,G16&lt;100000),9,IF(AND(G16&gt;=100000,G16&lt;=300000),11,IF(G16&lt;15000,5,IF(G16&gt;300000,15,0)))))</f>
        <v>5</v>
      </c>
      <c r="I16" s="48">
        <f t="shared" si="4"/>
        <v>2</v>
      </c>
      <c r="J16" s="49">
        <f t="shared" si="2"/>
        <v>7</v>
      </c>
    </row>
    <row r="17" spans="2:10" ht="12.75" customHeight="1">
      <c r="B17" s="53">
        <v>12</v>
      </c>
      <c r="C17" s="54" t="s">
        <v>14</v>
      </c>
      <c r="D17" s="55">
        <v>566</v>
      </c>
      <c r="E17" s="56" t="s">
        <v>22</v>
      </c>
      <c r="F17" s="13"/>
      <c r="G17" s="59">
        <v>34101</v>
      </c>
      <c r="H17" s="54">
        <f t="shared" ref="H17" si="5">IF(AND(G17&gt;=15000,G17&lt;50000),7,IF(AND(G17&gt;=50000,G17&lt;100000),9,IF(AND(G17&gt;=100000,G17&lt;=300000),11,IF(G17&lt;15000,5,IF(G17&gt;300000,15,0)))))</f>
        <v>7</v>
      </c>
      <c r="I17" s="54">
        <f t="shared" si="4"/>
        <v>3</v>
      </c>
      <c r="J17" s="58">
        <f t="shared" si="2"/>
        <v>10</v>
      </c>
    </row>
    <row r="18" spans="2:10" s="36" customFormat="1" ht="12.75" customHeight="1">
      <c r="B18" s="13"/>
      <c r="C18" s="13"/>
      <c r="D18" s="13"/>
      <c r="E18" s="34"/>
      <c r="F18" s="13"/>
      <c r="G18" s="60"/>
      <c r="H18" s="61"/>
      <c r="I18" s="61"/>
      <c r="J18" s="17"/>
    </row>
    <row r="19" spans="2:10" ht="12.75" customHeight="1">
      <c r="B19" s="9">
        <v>13</v>
      </c>
      <c r="C19" s="10" t="s">
        <v>23</v>
      </c>
      <c r="D19" s="11">
        <v>296</v>
      </c>
      <c r="E19" s="12" t="s">
        <v>24</v>
      </c>
      <c r="F19" s="13"/>
      <c r="G19" s="18">
        <v>11825</v>
      </c>
      <c r="H19" s="10">
        <f t="shared" ref="H19:H20" si="6">IF(AND(G19&gt;=15000,G19&lt;50000),7,IF(AND(G19&gt;=50000,G19&lt;100000),9,IF(AND(G19&gt;=100000,G19&lt;=300000),11,IF(G19&lt;15000,5,IF(G19&gt;300000,15,0)))))</f>
        <v>5</v>
      </c>
      <c r="I19" s="10">
        <f t="shared" ref="I19:I20" si="7">IF(AND(G19&gt;=15000,G19&lt;50000),3,IF(AND(G19&gt;=50000,G19&lt;100000),4,IF(AND(G19&gt;=100000,G19&lt;=300000),5,IF(G19&lt;15000,2,IF(G19&gt;300000,7,0)))))</f>
        <v>2</v>
      </c>
      <c r="J19" s="16">
        <f t="shared" si="2"/>
        <v>7</v>
      </c>
    </row>
    <row r="20" spans="2:10" ht="12.75" customHeight="1">
      <c r="B20" s="27">
        <v>14</v>
      </c>
      <c r="C20" s="28" t="s">
        <v>23</v>
      </c>
      <c r="D20" s="29">
        <v>550</v>
      </c>
      <c r="E20" s="30" t="s">
        <v>25</v>
      </c>
      <c r="F20" s="13"/>
      <c r="G20" s="62">
        <v>19625</v>
      </c>
      <c r="H20" s="28">
        <f t="shared" si="6"/>
        <v>7</v>
      </c>
      <c r="I20" s="28">
        <f t="shared" si="7"/>
        <v>3</v>
      </c>
      <c r="J20" s="31">
        <f t="shared" si="2"/>
        <v>10</v>
      </c>
    </row>
    <row r="21" spans="2:10" s="36" customFormat="1" ht="12.75" customHeight="1">
      <c r="B21" s="13"/>
      <c r="C21" s="13"/>
      <c r="D21" s="13"/>
      <c r="E21" s="34"/>
      <c r="F21" s="13"/>
      <c r="G21" s="60"/>
      <c r="H21" s="17"/>
      <c r="I21" s="17"/>
      <c r="J21" s="17"/>
    </row>
    <row r="22" spans="2:10" ht="12.75" customHeight="1">
      <c r="B22" s="37">
        <v>15</v>
      </c>
      <c r="C22" s="38" t="s">
        <v>26</v>
      </c>
      <c r="D22" s="39">
        <v>6</v>
      </c>
      <c r="E22" s="40" t="s">
        <v>27</v>
      </c>
      <c r="F22" s="13"/>
      <c r="G22" s="43">
        <v>14751</v>
      </c>
      <c r="H22" s="63">
        <f>IF(AND(G22&gt;=15000,G22&lt;50000),7,IF(AND(G22&gt;=50000,G22&lt;100000),9,IF(AND(G22&gt;=100000,G22&lt;=300000),11,IF(G22&lt;15000,5,IF(G22&gt;300000,15,0)))))</f>
        <v>5</v>
      </c>
      <c r="I22" s="63">
        <f>IF(AND(G22&gt;=15000,G22&lt;50000),3,IF(AND(G22&gt;=50000,G22&lt;100000),4,IF(AND(G22&gt;=100000,G22&lt;=300000),5,IF(G22&lt;15000,2,IF(G22&gt;300000,7,0)))))</f>
        <v>2</v>
      </c>
      <c r="J22" s="42">
        <f t="shared" si="2"/>
        <v>7</v>
      </c>
    </row>
    <row r="23" spans="2:10" ht="12.75" customHeight="1">
      <c r="B23" s="44">
        <v>16</v>
      </c>
      <c r="C23" s="45" t="s">
        <v>26</v>
      </c>
      <c r="D23" s="46">
        <v>30</v>
      </c>
      <c r="E23" s="47" t="s">
        <v>28</v>
      </c>
      <c r="F23" s="13"/>
      <c r="G23" s="50">
        <v>8310</v>
      </c>
      <c r="H23" s="48">
        <f t="shared" ref="H23:H31" si="8">IF(AND(G23&gt;=15000,G23&lt;50000),7,IF(AND(G23&gt;=50000,G23&lt;100000),9,IF(AND(G23&gt;=100000,G23&lt;=300000),11,IF(G23&lt;15000,5,IF(G23&gt;300000,15,0)))))</f>
        <v>5</v>
      </c>
      <c r="I23" s="48">
        <f t="shared" ref="I23:I31" si="9">IF(AND(G23&gt;=15000,G23&lt;50000),3,IF(AND(G23&gt;=50000,G23&lt;100000),4,IF(AND(G23&gt;=100000,G23&lt;=300000),5,IF(G23&lt;15000,2,IF(G23&gt;300000,7,0)))))</f>
        <v>2</v>
      </c>
      <c r="J23" s="49">
        <f t="shared" si="2"/>
        <v>7</v>
      </c>
    </row>
    <row r="24" spans="2:10" ht="12.75" customHeight="1">
      <c r="B24" s="44">
        <v>17</v>
      </c>
      <c r="C24" s="45" t="s">
        <v>26</v>
      </c>
      <c r="D24" s="46">
        <v>41</v>
      </c>
      <c r="E24" s="47" t="s">
        <v>29</v>
      </c>
      <c r="F24" s="13"/>
      <c r="G24" s="50">
        <v>26450</v>
      </c>
      <c r="H24" s="48">
        <f t="shared" si="8"/>
        <v>7</v>
      </c>
      <c r="I24" s="48">
        <f t="shared" si="9"/>
        <v>3</v>
      </c>
      <c r="J24" s="49">
        <f t="shared" si="2"/>
        <v>10</v>
      </c>
    </row>
    <row r="25" spans="2:10" ht="12.75" customHeight="1">
      <c r="B25" s="44">
        <v>18</v>
      </c>
      <c r="C25" s="45" t="s">
        <v>26</v>
      </c>
      <c r="D25" s="46">
        <v>51</v>
      </c>
      <c r="E25" s="47" t="s">
        <v>30</v>
      </c>
      <c r="F25" s="13"/>
      <c r="G25" s="51">
        <v>6182</v>
      </c>
      <c r="H25" s="48">
        <f t="shared" si="8"/>
        <v>5</v>
      </c>
      <c r="I25" s="48">
        <f t="shared" si="9"/>
        <v>2</v>
      </c>
      <c r="J25" s="49">
        <f t="shared" si="2"/>
        <v>7</v>
      </c>
    </row>
    <row r="26" spans="2:10" ht="12.75" customHeight="1">
      <c r="B26" s="44">
        <v>19</v>
      </c>
      <c r="C26" s="45" t="s">
        <v>26</v>
      </c>
      <c r="D26" s="46">
        <v>52</v>
      </c>
      <c r="E26" s="47" t="s">
        <v>31</v>
      </c>
      <c r="F26" s="13"/>
      <c r="G26" s="50">
        <v>1221</v>
      </c>
      <c r="H26" s="48">
        <f t="shared" si="8"/>
        <v>5</v>
      </c>
      <c r="I26" s="48">
        <f t="shared" si="9"/>
        <v>2</v>
      </c>
      <c r="J26" s="49">
        <f t="shared" si="2"/>
        <v>7</v>
      </c>
    </row>
    <row r="27" spans="2:10" ht="12.75" customHeight="1">
      <c r="B27" s="44">
        <v>20</v>
      </c>
      <c r="C27" s="45" t="s">
        <v>26</v>
      </c>
      <c r="D27" s="46">
        <v>303</v>
      </c>
      <c r="E27" s="47" t="s">
        <v>32</v>
      </c>
      <c r="F27" s="13"/>
      <c r="G27" s="50">
        <v>3944</v>
      </c>
      <c r="H27" s="52">
        <f t="shared" si="8"/>
        <v>5</v>
      </c>
      <c r="I27" s="52">
        <f t="shared" si="9"/>
        <v>2</v>
      </c>
      <c r="J27" s="49">
        <f t="shared" si="2"/>
        <v>7</v>
      </c>
    </row>
    <row r="28" spans="2:10" ht="12.75" customHeight="1">
      <c r="B28" s="44">
        <v>21</v>
      </c>
      <c r="C28" s="45" t="s">
        <v>26</v>
      </c>
      <c r="D28" s="46">
        <v>419</v>
      </c>
      <c r="E28" s="47" t="s">
        <v>33</v>
      </c>
      <c r="F28" s="13"/>
      <c r="G28" s="50">
        <v>11888</v>
      </c>
      <c r="H28" s="52">
        <f t="shared" si="8"/>
        <v>5</v>
      </c>
      <c r="I28" s="52">
        <f t="shared" si="9"/>
        <v>2</v>
      </c>
      <c r="J28" s="49">
        <f t="shared" si="2"/>
        <v>7</v>
      </c>
    </row>
    <row r="29" spans="2:10" ht="12.75" customHeight="1">
      <c r="B29" s="44">
        <v>22</v>
      </c>
      <c r="C29" s="45" t="s">
        <v>26</v>
      </c>
      <c r="D29" s="46">
        <v>422</v>
      </c>
      <c r="E29" s="47" t="s">
        <v>34</v>
      </c>
      <c r="F29" s="13"/>
      <c r="G29" s="50">
        <v>4442</v>
      </c>
      <c r="H29" s="52">
        <f t="shared" si="8"/>
        <v>5</v>
      </c>
      <c r="I29" s="52">
        <f t="shared" si="9"/>
        <v>2</v>
      </c>
      <c r="J29" s="49">
        <f t="shared" si="2"/>
        <v>7</v>
      </c>
    </row>
    <row r="30" spans="2:10" ht="12.75" customHeight="1">
      <c r="B30" s="44">
        <v>23</v>
      </c>
      <c r="C30" s="45" t="s">
        <v>26</v>
      </c>
      <c r="D30" s="46">
        <v>473</v>
      </c>
      <c r="E30" s="47" t="s">
        <v>35</v>
      </c>
      <c r="F30" s="13"/>
      <c r="G30" s="51">
        <v>3198</v>
      </c>
      <c r="H30" s="64">
        <f t="shared" si="8"/>
        <v>5</v>
      </c>
      <c r="I30" s="64">
        <f t="shared" si="9"/>
        <v>2</v>
      </c>
      <c r="J30" s="49">
        <f t="shared" si="2"/>
        <v>7</v>
      </c>
    </row>
    <row r="31" spans="2:10" ht="12.75" customHeight="1">
      <c r="B31" s="53">
        <v>24</v>
      </c>
      <c r="C31" s="54" t="s">
        <v>26</v>
      </c>
      <c r="D31" s="55">
        <v>507</v>
      </c>
      <c r="E31" s="56" t="s">
        <v>36</v>
      </c>
      <c r="F31" s="13"/>
      <c r="G31" s="65">
        <v>1521</v>
      </c>
      <c r="H31" s="66">
        <f t="shared" si="8"/>
        <v>5</v>
      </c>
      <c r="I31" s="66">
        <f t="shared" si="9"/>
        <v>2</v>
      </c>
      <c r="J31" s="58">
        <f t="shared" si="2"/>
        <v>7</v>
      </c>
    </row>
    <row r="32" spans="2:10" s="36" customFormat="1" ht="12.75" customHeight="1">
      <c r="B32" s="13"/>
      <c r="C32" s="13"/>
      <c r="D32" s="13"/>
      <c r="E32" s="34"/>
      <c r="F32" s="13"/>
      <c r="G32" s="35"/>
      <c r="H32" s="14"/>
      <c r="I32" s="14"/>
      <c r="J32" s="17"/>
    </row>
    <row r="33" spans="2:10" ht="12.75" customHeight="1">
      <c r="B33" s="9">
        <v>25</v>
      </c>
      <c r="C33" s="10" t="s">
        <v>37</v>
      </c>
      <c r="D33" s="11">
        <v>76</v>
      </c>
      <c r="E33" s="12" t="s">
        <v>38</v>
      </c>
      <c r="F33" s="13"/>
      <c r="G33" s="18">
        <v>82371</v>
      </c>
      <c r="H33" s="15">
        <f t="shared" ref="H33:H37" si="10">IF(AND(G33&gt;=15000,G33&lt;50000),7,IF(AND(G33&gt;=50000,G33&lt;100000),9,IF(AND(G33&gt;=100000,G33&lt;=300000),11,IF(G33&lt;15000,5,IF(G33&gt;300000,15,0)))))</f>
        <v>9</v>
      </c>
      <c r="I33" s="15">
        <f t="shared" ref="I33:I37" si="11">IF(AND(G33&gt;=15000,G33&lt;50000),3,IF(AND(G33&gt;=50000,G33&lt;100000),4,IF(AND(G33&gt;=100000,G33&lt;=300000),5,IF(G33&lt;15000,2,IF(G33&gt;300000,7,0)))))</f>
        <v>4</v>
      </c>
      <c r="J33" s="16">
        <f t="shared" si="2"/>
        <v>13</v>
      </c>
    </row>
    <row r="34" spans="2:10" ht="12.75" customHeight="1">
      <c r="B34" s="20">
        <v>26</v>
      </c>
      <c r="C34" s="19" t="s">
        <v>37</v>
      </c>
      <c r="D34" s="21">
        <v>121</v>
      </c>
      <c r="E34" s="22" t="s">
        <v>39</v>
      </c>
      <c r="F34" s="13"/>
      <c r="G34" s="25">
        <v>17094</v>
      </c>
      <c r="H34" s="23">
        <f t="shared" si="10"/>
        <v>7</v>
      </c>
      <c r="I34" s="23">
        <f t="shared" si="11"/>
        <v>3</v>
      </c>
      <c r="J34" s="24">
        <f t="shared" si="2"/>
        <v>10</v>
      </c>
    </row>
    <row r="35" spans="2:10" ht="12.75" customHeight="1">
      <c r="B35" s="20">
        <v>27</v>
      </c>
      <c r="C35" s="19" t="s">
        <v>37</v>
      </c>
      <c r="D35" s="21">
        <v>305</v>
      </c>
      <c r="E35" s="22" t="s">
        <v>40</v>
      </c>
      <c r="F35" s="13"/>
      <c r="G35" s="25">
        <v>9594</v>
      </c>
      <c r="H35" s="23">
        <f t="shared" si="10"/>
        <v>5</v>
      </c>
      <c r="I35" s="23">
        <f t="shared" si="11"/>
        <v>2</v>
      </c>
      <c r="J35" s="24">
        <f t="shared" si="2"/>
        <v>7</v>
      </c>
    </row>
    <row r="36" spans="2:10" ht="12.75" customHeight="1">
      <c r="B36" s="20">
        <v>28</v>
      </c>
      <c r="C36" s="19" t="s">
        <v>37</v>
      </c>
      <c r="D36" s="21">
        <v>306</v>
      </c>
      <c r="E36" s="22" t="s">
        <v>41</v>
      </c>
      <c r="F36" s="13"/>
      <c r="G36" s="25">
        <v>2839</v>
      </c>
      <c r="H36" s="23">
        <f t="shared" si="10"/>
        <v>5</v>
      </c>
      <c r="I36" s="23">
        <f t="shared" si="11"/>
        <v>2</v>
      </c>
      <c r="J36" s="24">
        <f t="shared" si="2"/>
        <v>7</v>
      </c>
    </row>
    <row r="37" spans="2:10" ht="12.75" customHeight="1">
      <c r="B37" s="27">
        <v>29</v>
      </c>
      <c r="C37" s="28" t="s">
        <v>37</v>
      </c>
      <c r="D37" s="29">
        <v>515</v>
      </c>
      <c r="E37" s="30" t="s">
        <v>42</v>
      </c>
      <c r="F37" s="13"/>
      <c r="G37" s="62">
        <v>61872</v>
      </c>
      <c r="H37" s="33">
        <f t="shared" si="10"/>
        <v>9</v>
      </c>
      <c r="I37" s="33">
        <f t="shared" si="11"/>
        <v>4</v>
      </c>
      <c r="J37" s="31">
        <f t="shared" si="2"/>
        <v>13</v>
      </c>
    </row>
    <row r="38" spans="2:10" s="36" customFormat="1" ht="12.75" customHeight="1">
      <c r="B38" s="13"/>
      <c r="C38" s="13"/>
      <c r="D38" s="13"/>
      <c r="E38" s="34"/>
      <c r="F38" s="13"/>
      <c r="G38" s="35"/>
      <c r="H38" s="14"/>
      <c r="I38" s="14"/>
      <c r="J38" s="17"/>
    </row>
    <row r="39" spans="2:10" ht="12.75" customHeight="1">
      <c r="B39" s="37">
        <v>30</v>
      </c>
      <c r="C39" s="38" t="s">
        <v>43</v>
      </c>
      <c r="D39" s="39">
        <v>59</v>
      </c>
      <c r="E39" s="40" t="s">
        <v>44</v>
      </c>
      <c r="F39" s="13"/>
      <c r="G39" s="43">
        <v>41387</v>
      </c>
      <c r="H39" s="41">
        <f t="shared" ref="H39:H40" si="12">IF(AND(G39&gt;=15000,G39&lt;50000),7,IF(AND(G39&gt;=50000,G39&lt;100000),9,IF(AND(G39&gt;=100000,G39&lt;=300000),11,IF(G39&lt;15000,5,IF(G39&gt;300000,15,0)))))</f>
        <v>7</v>
      </c>
      <c r="I39" s="41">
        <f t="shared" ref="I39:I40" si="13">IF(AND(G39&gt;=15000,G39&lt;50000),3,IF(AND(G39&gt;=50000,G39&lt;100000),4,IF(AND(G39&gt;=100000,G39&lt;=300000),5,IF(G39&lt;15000,2,IF(G39&gt;300000,7,0)))))</f>
        <v>3</v>
      </c>
      <c r="J39" s="42">
        <f t="shared" si="2"/>
        <v>10</v>
      </c>
    </row>
    <row r="40" spans="2:10" ht="12.75" customHeight="1">
      <c r="B40" s="53">
        <v>31</v>
      </c>
      <c r="C40" s="54" t="s">
        <v>43</v>
      </c>
      <c r="D40" s="55">
        <v>252</v>
      </c>
      <c r="E40" s="56" t="s">
        <v>45</v>
      </c>
      <c r="F40" s="13"/>
      <c r="G40" s="65">
        <v>3308</v>
      </c>
      <c r="H40" s="57">
        <f t="shared" si="12"/>
        <v>5</v>
      </c>
      <c r="I40" s="57">
        <f t="shared" si="13"/>
        <v>2</v>
      </c>
      <c r="J40" s="58">
        <f t="shared" si="2"/>
        <v>7</v>
      </c>
    </row>
    <row r="41" spans="2:10" s="36" customFormat="1" ht="9.75" customHeight="1">
      <c r="B41" s="13"/>
      <c r="C41" s="13"/>
      <c r="D41" s="13"/>
      <c r="E41" s="34"/>
      <c r="F41" s="13"/>
      <c r="G41" s="35"/>
      <c r="H41" s="14"/>
      <c r="I41" s="14"/>
      <c r="J41" s="17"/>
    </row>
    <row r="42" spans="2:10" ht="12.75" customHeight="1">
      <c r="B42" s="9">
        <v>32</v>
      </c>
      <c r="C42" s="10" t="s">
        <v>46</v>
      </c>
      <c r="D42" s="11">
        <v>322</v>
      </c>
      <c r="E42" s="12" t="s">
        <v>47</v>
      </c>
      <c r="F42" s="13"/>
      <c r="G42" s="18">
        <v>43860</v>
      </c>
      <c r="H42" s="67">
        <f t="shared" ref="H42:H44" si="14">IF(AND(G42&gt;=15000,G42&lt;50000),7,IF(AND(G42&gt;=50000,G42&lt;100000),9,IF(AND(G42&gt;=100000,G42&lt;=300000),11,IF(G42&lt;15000,5,IF(G42&gt;300000,15,0)))))</f>
        <v>7</v>
      </c>
      <c r="I42" s="67">
        <f t="shared" ref="I42:I44" si="15">IF(AND(G42&gt;=15000,G42&lt;50000),3,IF(AND(G42&gt;=50000,G42&lt;100000),4,IF(AND(G42&gt;=100000,G42&lt;=300000),5,IF(G42&lt;15000,2,IF(G42&gt;300000,7,0)))))</f>
        <v>3</v>
      </c>
      <c r="J42" s="16">
        <f t="shared" si="2"/>
        <v>10</v>
      </c>
    </row>
    <row r="43" spans="2:10" ht="12.75" customHeight="1">
      <c r="B43" s="20">
        <v>33</v>
      </c>
      <c r="C43" s="19" t="s">
        <v>46</v>
      </c>
      <c r="D43" s="21">
        <v>414</v>
      </c>
      <c r="E43" s="22" t="s">
        <v>48</v>
      </c>
      <c r="F43" s="13"/>
      <c r="G43" s="68">
        <v>38629</v>
      </c>
      <c r="H43" s="23">
        <f t="shared" si="14"/>
        <v>7</v>
      </c>
      <c r="I43" s="23">
        <f t="shared" si="15"/>
        <v>3</v>
      </c>
      <c r="J43" s="24">
        <f t="shared" si="2"/>
        <v>10</v>
      </c>
    </row>
    <row r="44" spans="2:10" ht="12.75" customHeight="1">
      <c r="B44" s="27">
        <v>34</v>
      </c>
      <c r="C44" s="28" t="s">
        <v>46</v>
      </c>
      <c r="D44" s="29">
        <v>440</v>
      </c>
      <c r="E44" s="30" t="s">
        <v>49</v>
      </c>
      <c r="F44" s="13"/>
      <c r="G44" s="62">
        <v>24318</v>
      </c>
      <c r="H44" s="33">
        <f t="shared" si="14"/>
        <v>7</v>
      </c>
      <c r="I44" s="33">
        <f t="shared" si="15"/>
        <v>3</v>
      </c>
      <c r="J44" s="31">
        <f t="shared" si="2"/>
        <v>10</v>
      </c>
    </row>
    <row r="45" spans="2:10" s="36" customFormat="1" ht="10.5" customHeight="1">
      <c r="B45" s="13"/>
      <c r="C45" s="13"/>
      <c r="D45" s="13"/>
      <c r="E45" s="34"/>
      <c r="F45" s="13"/>
      <c r="G45" s="35"/>
      <c r="H45" s="14"/>
      <c r="I45" s="14"/>
      <c r="J45" s="17"/>
    </row>
    <row r="46" spans="2:10" ht="12.75" customHeight="1">
      <c r="B46" s="37">
        <v>35</v>
      </c>
      <c r="C46" s="38" t="s">
        <v>50</v>
      </c>
      <c r="D46" s="39">
        <v>316</v>
      </c>
      <c r="E46" s="40" t="s">
        <v>51</v>
      </c>
      <c r="F46" s="13"/>
      <c r="G46" s="69">
        <v>42860</v>
      </c>
      <c r="H46" s="38">
        <f t="shared" ref="H46:H48" si="16">IF(AND(G46&gt;=15000,G46&lt;50000),7,IF(AND(G46&gt;=50000,G46&lt;100000),9,IF(AND(G46&gt;=100000,G46&lt;=300000),11,IF(G46&lt;15000,5,IF(G46&gt;300000,15,0)))))</f>
        <v>7</v>
      </c>
      <c r="I46" s="38">
        <f t="shared" ref="I46:I48" si="17">IF(AND(G46&gt;=15000,G46&lt;50000),3,IF(AND(G46&gt;=50000,G46&lt;100000),4,IF(AND(G46&gt;=100000,G46&lt;=300000),5,IF(G46&lt;15000,2,IF(G46&gt;300000,7,0)))))</f>
        <v>3</v>
      </c>
      <c r="J46" s="42">
        <f t="shared" si="2"/>
        <v>10</v>
      </c>
    </row>
    <row r="47" spans="2:10" ht="12.75" customHeight="1">
      <c r="B47" s="44">
        <v>36</v>
      </c>
      <c r="C47" s="45" t="s">
        <v>50</v>
      </c>
      <c r="D47" s="46">
        <v>332</v>
      </c>
      <c r="E47" s="47" t="s">
        <v>52</v>
      </c>
      <c r="F47" s="13"/>
      <c r="G47" s="50">
        <v>43913</v>
      </c>
      <c r="H47" s="52">
        <f t="shared" si="16"/>
        <v>7</v>
      </c>
      <c r="I47" s="52">
        <f t="shared" si="17"/>
        <v>3</v>
      </c>
      <c r="J47" s="49">
        <f t="shared" si="2"/>
        <v>10</v>
      </c>
    </row>
    <row r="48" spans="2:10" ht="12.75" customHeight="1">
      <c r="B48" s="53">
        <v>37</v>
      </c>
      <c r="C48" s="54" t="s">
        <v>50</v>
      </c>
      <c r="D48" s="55">
        <v>364</v>
      </c>
      <c r="E48" s="56" t="s">
        <v>53</v>
      </c>
      <c r="F48" s="13"/>
      <c r="G48" s="59">
        <v>14710</v>
      </c>
      <c r="H48" s="54">
        <f t="shared" si="16"/>
        <v>5</v>
      </c>
      <c r="I48" s="54">
        <f t="shared" si="17"/>
        <v>2</v>
      </c>
      <c r="J48" s="58">
        <f t="shared" si="2"/>
        <v>7</v>
      </c>
    </row>
    <row r="49" spans="2:10" s="36" customFormat="1" ht="5.25" customHeight="1">
      <c r="B49" s="13"/>
      <c r="C49" s="13"/>
      <c r="D49" s="13"/>
      <c r="E49" s="34"/>
      <c r="F49" s="13"/>
      <c r="G49" s="35"/>
      <c r="H49" s="14"/>
      <c r="I49" s="14"/>
      <c r="J49" s="17"/>
    </row>
    <row r="50" spans="2:10" ht="12.75" customHeight="1">
      <c r="B50" s="9">
        <v>38</v>
      </c>
      <c r="C50" s="10" t="s">
        <v>54</v>
      </c>
      <c r="D50" s="11">
        <v>28</v>
      </c>
      <c r="E50" s="12" t="s">
        <v>55</v>
      </c>
      <c r="F50" s="13"/>
      <c r="G50" s="18">
        <v>19679</v>
      </c>
      <c r="H50" s="15">
        <f t="shared" ref="H50:H52" si="18">IF(AND(G50&gt;=15000,G50&lt;50000),7,IF(AND(G50&gt;=50000,G50&lt;100000),9,IF(AND(G50&gt;=100000,G50&lt;=300000),11,IF(G50&lt;15000,5,IF(G50&gt;300000,15,0)))))</f>
        <v>7</v>
      </c>
      <c r="I50" s="15">
        <f t="shared" ref="I50:I52" si="19">IF(AND(G50&gt;=15000,G50&lt;50000),3,IF(AND(G50&gt;=50000,G50&lt;100000),4,IF(AND(G50&gt;=100000,G50&lt;=300000),5,IF(G50&lt;15000,2,IF(G50&gt;300000,7,0)))))</f>
        <v>3</v>
      </c>
      <c r="J50" s="16">
        <f t="shared" si="2"/>
        <v>10</v>
      </c>
    </row>
    <row r="51" spans="2:10" ht="12.75" customHeight="1">
      <c r="B51" s="20">
        <v>39</v>
      </c>
      <c r="C51" s="19" t="s">
        <v>54</v>
      </c>
      <c r="D51" s="21">
        <v>77</v>
      </c>
      <c r="E51" s="22" t="s">
        <v>56</v>
      </c>
      <c r="F51" s="13"/>
      <c r="G51" s="68">
        <v>1312</v>
      </c>
      <c r="H51" s="19">
        <f t="shared" si="18"/>
        <v>5</v>
      </c>
      <c r="I51" s="19">
        <f t="shared" si="19"/>
        <v>2</v>
      </c>
      <c r="J51" s="24">
        <f t="shared" si="2"/>
        <v>7</v>
      </c>
    </row>
    <row r="52" spans="2:10" ht="12.75" customHeight="1">
      <c r="B52" s="27">
        <v>40</v>
      </c>
      <c r="C52" s="28" t="s">
        <v>54</v>
      </c>
      <c r="D52" s="29">
        <v>536</v>
      </c>
      <c r="E52" s="30" t="s">
        <v>57</v>
      </c>
      <c r="F52" s="13"/>
      <c r="G52" s="62">
        <v>12525</v>
      </c>
      <c r="H52" s="28">
        <f t="shared" si="18"/>
        <v>5</v>
      </c>
      <c r="I52" s="28">
        <f t="shared" si="19"/>
        <v>2</v>
      </c>
      <c r="J52" s="31">
        <f t="shared" si="2"/>
        <v>7</v>
      </c>
    </row>
    <row r="53" spans="2:10" s="36" customFormat="1" ht="12.75" customHeight="1">
      <c r="B53" s="13"/>
      <c r="C53" s="13"/>
      <c r="D53" s="13"/>
      <c r="E53" s="34"/>
      <c r="F53" s="13"/>
      <c r="G53" s="35"/>
      <c r="H53" s="14"/>
      <c r="I53" s="14"/>
      <c r="J53" s="17"/>
    </row>
    <row r="54" spans="2:10" ht="12.75" customHeight="1">
      <c r="B54" s="37">
        <v>41</v>
      </c>
      <c r="C54" s="38" t="s">
        <v>58</v>
      </c>
      <c r="D54" s="39">
        <v>56</v>
      </c>
      <c r="E54" s="40" t="s">
        <v>59</v>
      </c>
      <c r="F54" s="13"/>
      <c r="G54" s="43">
        <v>1451</v>
      </c>
      <c r="H54" s="41">
        <f t="shared" ref="H54:H73" si="20">IF(AND(G54&gt;=15000,G54&lt;50000),7,IF(AND(G54&gt;=50000,G54&lt;100000),9,IF(AND(G54&gt;=100000,G54&lt;=300000),11,IF(G54&lt;15000,5,IF(G54&gt;300000,15,0)))))</f>
        <v>5</v>
      </c>
      <c r="I54" s="41">
        <f t="shared" ref="I54:I73" si="21">IF(AND(G54&gt;=15000,G54&lt;50000),3,IF(AND(G54&gt;=50000,G54&lt;100000),4,IF(AND(G54&gt;=100000,G54&lt;=300000),5,IF(G54&lt;15000,2,IF(G54&gt;300000,7,0)))))</f>
        <v>2</v>
      </c>
      <c r="J54" s="42">
        <f t="shared" si="2"/>
        <v>7</v>
      </c>
    </row>
    <row r="55" spans="2:10" ht="12.75" customHeight="1">
      <c r="B55" s="44">
        <v>42</v>
      </c>
      <c r="C55" s="45" t="s">
        <v>58</v>
      </c>
      <c r="D55" s="46">
        <v>69</v>
      </c>
      <c r="E55" s="47" t="s">
        <v>60</v>
      </c>
      <c r="F55" s="13"/>
      <c r="G55" s="51">
        <v>6629</v>
      </c>
      <c r="H55" s="45">
        <f t="shared" si="20"/>
        <v>5</v>
      </c>
      <c r="I55" s="45">
        <f t="shared" si="21"/>
        <v>2</v>
      </c>
      <c r="J55" s="49">
        <f t="shared" si="2"/>
        <v>7</v>
      </c>
    </row>
    <row r="56" spans="2:10" ht="12.75" customHeight="1">
      <c r="B56" s="44">
        <v>43</v>
      </c>
      <c r="C56" s="45" t="s">
        <v>58</v>
      </c>
      <c r="D56" s="46">
        <v>87</v>
      </c>
      <c r="E56" s="47" t="s">
        <v>61</v>
      </c>
      <c r="F56" s="13"/>
      <c r="G56" s="50">
        <v>5867</v>
      </c>
      <c r="H56" s="52">
        <f t="shared" si="20"/>
        <v>5</v>
      </c>
      <c r="I56" s="52">
        <f t="shared" si="21"/>
        <v>2</v>
      </c>
      <c r="J56" s="49">
        <f t="shared" si="2"/>
        <v>7</v>
      </c>
    </row>
    <row r="57" spans="2:10" ht="12.75" customHeight="1">
      <c r="B57" s="44">
        <v>44</v>
      </c>
      <c r="C57" s="45" t="s">
        <v>58</v>
      </c>
      <c r="D57" s="46">
        <v>166</v>
      </c>
      <c r="E57" s="47" t="s">
        <v>62</v>
      </c>
      <c r="F57" s="13"/>
      <c r="G57" s="51">
        <v>977</v>
      </c>
      <c r="H57" s="45">
        <f t="shared" si="20"/>
        <v>5</v>
      </c>
      <c r="I57" s="45">
        <f t="shared" si="21"/>
        <v>2</v>
      </c>
      <c r="J57" s="49">
        <f t="shared" si="2"/>
        <v>7</v>
      </c>
    </row>
    <row r="58" spans="2:10" ht="12.75" customHeight="1">
      <c r="B58" s="44">
        <v>45</v>
      </c>
      <c r="C58" s="45" t="s">
        <v>58</v>
      </c>
      <c r="D58" s="46">
        <v>178</v>
      </c>
      <c r="E58" s="47" t="s">
        <v>63</v>
      </c>
      <c r="F58" s="13"/>
      <c r="G58" s="50">
        <v>2325</v>
      </c>
      <c r="H58" s="48">
        <f t="shared" si="20"/>
        <v>5</v>
      </c>
      <c r="I58" s="48">
        <f t="shared" si="21"/>
        <v>2</v>
      </c>
      <c r="J58" s="49">
        <f t="shared" si="2"/>
        <v>7</v>
      </c>
    </row>
    <row r="59" spans="2:10" ht="12.75" customHeight="1">
      <c r="B59" s="44">
        <v>46</v>
      </c>
      <c r="C59" s="45" t="s">
        <v>58</v>
      </c>
      <c r="D59" s="46">
        <v>184</v>
      </c>
      <c r="E59" s="47" t="s">
        <v>64</v>
      </c>
      <c r="F59" s="13"/>
      <c r="G59" s="50">
        <v>8680</v>
      </c>
      <c r="H59" s="52">
        <f t="shared" si="20"/>
        <v>5</v>
      </c>
      <c r="I59" s="52">
        <f t="shared" si="21"/>
        <v>2</v>
      </c>
      <c r="J59" s="49">
        <f t="shared" si="2"/>
        <v>7</v>
      </c>
    </row>
    <row r="60" spans="2:10" ht="12.75" customHeight="1">
      <c r="B60" s="44">
        <v>47</v>
      </c>
      <c r="C60" s="45" t="s">
        <v>58</v>
      </c>
      <c r="D60" s="46">
        <v>190</v>
      </c>
      <c r="E60" s="47" t="s">
        <v>65</v>
      </c>
      <c r="F60" s="13"/>
      <c r="G60" s="50">
        <v>9494</v>
      </c>
      <c r="H60" s="48">
        <f t="shared" si="20"/>
        <v>5</v>
      </c>
      <c r="I60" s="48">
        <f t="shared" si="21"/>
        <v>2</v>
      </c>
      <c r="J60" s="49">
        <f t="shared" si="2"/>
        <v>7</v>
      </c>
    </row>
    <row r="61" spans="2:10" ht="12.75" customHeight="1">
      <c r="B61" s="44">
        <v>48</v>
      </c>
      <c r="C61" s="45" t="s">
        <v>58</v>
      </c>
      <c r="D61" s="46">
        <v>225</v>
      </c>
      <c r="E61" s="47" t="s">
        <v>66</v>
      </c>
      <c r="F61" s="13"/>
      <c r="G61" s="50">
        <v>5955</v>
      </c>
      <c r="H61" s="48">
        <f t="shared" si="20"/>
        <v>5</v>
      </c>
      <c r="I61" s="48">
        <f t="shared" si="21"/>
        <v>2</v>
      </c>
      <c r="J61" s="49">
        <f t="shared" si="2"/>
        <v>7</v>
      </c>
    </row>
    <row r="62" spans="2:10" ht="12.75" customHeight="1">
      <c r="B62" s="44">
        <v>49</v>
      </c>
      <c r="C62" s="45" t="s">
        <v>58</v>
      </c>
      <c r="D62" s="46">
        <v>283</v>
      </c>
      <c r="E62" s="47" t="s">
        <v>67</v>
      </c>
      <c r="F62" s="13"/>
      <c r="G62" s="50">
        <v>3386</v>
      </c>
      <c r="H62" s="48">
        <f t="shared" si="20"/>
        <v>5</v>
      </c>
      <c r="I62" s="48">
        <f t="shared" si="21"/>
        <v>2</v>
      </c>
      <c r="J62" s="49">
        <f t="shared" si="2"/>
        <v>7</v>
      </c>
    </row>
    <row r="63" spans="2:10" ht="12.75" customHeight="1">
      <c r="B63" s="44">
        <v>50</v>
      </c>
      <c r="C63" s="45" t="s">
        <v>58</v>
      </c>
      <c r="D63" s="46">
        <v>300</v>
      </c>
      <c r="E63" s="47" t="s">
        <v>68</v>
      </c>
      <c r="F63" s="13"/>
      <c r="G63" s="50">
        <v>4136</v>
      </c>
      <c r="H63" s="52">
        <f t="shared" si="20"/>
        <v>5</v>
      </c>
      <c r="I63" s="52">
        <f t="shared" si="21"/>
        <v>2</v>
      </c>
      <c r="J63" s="49">
        <f t="shared" si="2"/>
        <v>7</v>
      </c>
    </row>
    <row r="64" spans="2:10" ht="12.75" customHeight="1">
      <c r="B64" s="44">
        <v>51</v>
      </c>
      <c r="C64" s="45" t="s">
        <v>58</v>
      </c>
      <c r="D64" s="46">
        <v>310</v>
      </c>
      <c r="E64" s="47" t="s">
        <v>69</v>
      </c>
      <c r="F64" s="13"/>
      <c r="G64" s="50">
        <v>11555</v>
      </c>
      <c r="H64" s="48">
        <f t="shared" si="20"/>
        <v>5</v>
      </c>
      <c r="I64" s="48">
        <f t="shared" si="21"/>
        <v>2</v>
      </c>
      <c r="J64" s="49">
        <f t="shared" si="2"/>
        <v>7</v>
      </c>
    </row>
    <row r="65" spans="2:10" ht="12.75" customHeight="1">
      <c r="B65" s="44">
        <v>52</v>
      </c>
      <c r="C65" s="45" t="s">
        <v>58</v>
      </c>
      <c r="D65" s="46">
        <v>342</v>
      </c>
      <c r="E65" s="47" t="s">
        <v>70</v>
      </c>
      <c r="F65" s="13"/>
      <c r="G65" s="50">
        <v>3968</v>
      </c>
      <c r="H65" s="52">
        <f t="shared" si="20"/>
        <v>5</v>
      </c>
      <c r="I65" s="52">
        <f t="shared" si="21"/>
        <v>2</v>
      </c>
      <c r="J65" s="49">
        <f t="shared" si="2"/>
        <v>7</v>
      </c>
    </row>
    <row r="66" spans="2:10" ht="12.75" customHeight="1">
      <c r="B66" s="44">
        <v>53</v>
      </c>
      <c r="C66" s="45" t="s">
        <v>58</v>
      </c>
      <c r="D66" s="46">
        <v>407</v>
      </c>
      <c r="E66" s="47" t="s">
        <v>71</v>
      </c>
      <c r="F66" s="13"/>
      <c r="G66" s="50">
        <v>1083</v>
      </c>
      <c r="H66" s="48">
        <f t="shared" si="20"/>
        <v>5</v>
      </c>
      <c r="I66" s="48">
        <f t="shared" si="21"/>
        <v>2</v>
      </c>
      <c r="J66" s="49">
        <f t="shared" si="2"/>
        <v>7</v>
      </c>
    </row>
    <row r="67" spans="2:10" ht="12.75" customHeight="1">
      <c r="B67" s="44">
        <v>54</v>
      </c>
      <c r="C67" s="45" t="s">
        <v>58</v>
      </c>
      <c r="D67" s="46">
        <v>415</v>
      </c>
      <c r="E67" s="47" t="s">
        <v>72</v>
      </c>
      <c r="F67" s="13"/>
      <c r="G67" s="50">
        <v>10794</v>
      </c>
      <c r="H67" s="48">
        <f t="shared" si="20"/>
        <v>5</v>
      </c>
      <c r="I67" s="48">
        <f t="shared" si="21"/>
        <v>2</v>
      </c>
      <c r="J67" s="49">
        <f t="shared" si="2"/>
        <v>7</v>
      </c>
    </row>
    <row r="68" spans="2:10" ht="12.75" customHeight="1">
      <c r="B68" s="44">
        <v>55</v>
      </c>
      <c r="C68" s="45" t="s">
        <v>58</v>
      </c>
      <c r="D68" s="46">
        <v>468</v>
      </c>
      <c r="E68" s="47" t="s">
        <v>73</v>
      </c>
      <c r="F68" s="13"/>
      <c r="G68" s="50">
        <v>18383</v>
      </c>
      <c r="H68" s="52">
        <f t="shared" si="20"/>
        <v>7</v>
      </c>
      <c r="I68" s="52">
        <f t="shared" si="21"/>
        <v>3</v>
      </c>
      <c r="J68" s="49">
        <f t="shared" si="2"/>
        <v>10</v>
      </c>
    </row>
    <row r="69" spans="2:10" ht="12.75" customHeight="1">
      <c r="B69" s="44">
        <v>56</v>
      </c>
      <c r="C69" s="45" t="s">
        <v>58</v>
      </c>
      <c r="D69" s="46">
        <v>475</v>
      </c>
      <c r="E69" s="47" t="s">
        <v>74</v>
      </c>
      <c r="F69" s="13"/>
      <c r="G69" s="50">
        <v>3260</v>
      </c>
      <c r="H69" s="48">
        <f t="shared" si="20"/>
        <v>5</v>
      </c>
      <c r="I69" s="48">
        <f t="shared" si="21"/>
        <v>2</v>
      </c>
      <c r="J69" s="49">
        <f t="shared" si="2"/>
        <v>7</v>
      </c>
    </row>
    <row r="70" spans="2:10" ht="12.75" customHeight="1">
      <c r="B70" s="44">
        <v>57</v>
      </c>
      <c r="C70" s="45" t="s">
        <v>58</v>
      </c>
      <c r="D70" s="46">
        <v>484</v>
      </c>
      <c r="E70" s="47" t="s">
        <v>75</v>
      </c>
      <c r="F70" s="13"/>
      <c r="G70" s="50">
        <v>50309</v>
      </c>
      <c r="H70" s="48">
        <f t="shared" si="20"/>
        <v>9</v>
      </c>
      <c r="I70" s="48">
        <f t="shared" si="21"/>
        <v>4</v>
      </c>
      <c r="J70" s="49">
        <f t="shared" ref="J70:J136" si="22">SUM(H70:I70)</f>
        <v>13</v>
      </c>
    </row>
    <row r="71" spans="2:10" ht="12.75" customHeight="1">
      <c r="B71" s="44">
        <v>58</v>
      </c>
      <c r="C71" s="45" t="s">
        <v>58</v>
      </c>
      <c r="D71" s="46">
        <v>487</v>
      </c>
      <c r="E71" s="47" t="s">
        <v>76</v>
      </c>
      <c r="F71" s="13"/>
      <c r="G71" s="50">
        <v>3031</v>
      </c>
      <c r="H71" s="48">
        <f t="shared" si="20"/>
        <v>5</v>
      </c>
      <c r="I71" s="48">
        <f t="shared" si="21"/>
        <v>2</v>
      </c>
      <c r="J71" s="49">
        <f t="shared" si="22"/>
        <v>7</v>
      </c>
    </row>
    <row r="72" spans="2:10" ht="12.75" customHeight="1">
      <c r="B72" s="44">
        <v>59</v>
      </c>
      <c r="C72" s="45" t="s">
        <v>58</v>
      </c>
      <c r="D72" s="46">
        <v>490</v>
      </c>
      <c r="E72" s="47" t="s">
        <v>77</v>
      </c>
      <c r="F72" s="13"/>
      <c r="G72" s="50">
        <v>4953</v>
      </c>
      <c r="H72" s="48">
        <f t="shared" si="20"/>
        <v>5</v>
      </c>
      <c r="I72" s="48">
        <f t="shared" si="21"/>
        <v>2</v>
      </c>
      <c r="J72" s="49">
        <f t="shared" si="22"/>
        <v>7</v>
      </c>
    </row>
    <row r="73" spans="2:10" ht="12.75" customHeight="1">
      <c r="B73" s="53">
        <v>60</v>
      </c>
      <c r="C73" s="54" t="s">
        <v>58</v>
      </c>
      <c r="D73" s="55">
        <v>506</v>
      </c>
      <c r="E73" s="56" t="s">
        <v>78</v>
      </c>
      <c r="F73" s="13"/>
      <c r="G73" s="65">
        <v>3224</v>
      </c>
      <c r="H73" s="57">
        <f t="shared" si="20"/>
        <v>5</v>
      </c>
      <c r="I73" s="57">
        <f t="shared" si="21"/>
        <v>2</v>
      </c>
      <c r="J73" s="58">
        <f t="shared" si="22"/>
        <v>7</v>
      </c>
    </row>
    <row r="74" spans="2:10" s="36" customFormat="1" ht="9.75" customHeight="1">
      <c r="B74" s="13"/>
      <c r="C74" s="13"/>
      <c r="D74" s="13"/>
      <c r="E74" s="34"/>
      <c r="F74" s="13"/>
      <c r="G74" s="35"/>
      <c r="H74" s="14"/>
      <c r="I74" s="14"/>
      <c r="J74" s="17"/>
    </row>
    <row r="75" spans="2:10" ht="12.75" customHeight="1">
      <c r="B75" s="9">
        <v>61</v>
      </c>
      <c r="C75" s="10" t="s">
        <v>79</v>
      </c>
      <c r="D75" s="11">
        <v>71</v>
      </c>
      <c r="E75" s="12" t="s">
        <v>80</v>
      </c>
      <c r="F75" s="13"/>
      <c r="G75" s="18">
        <v>31897</v>
      </c>
      <c r="H75" s="15">
        <f t="shared" ref="H75:H79" si="23">IF(AND(G75&gt;=15000,G75&lt;50000),7,IF(AND(G75&gt;=50000,G75&lt;100000),9,IF(AND(G75&gt;=100000,G75&lt;=300000),11,IF(G75&lt;15000,5,IF(G75&gt;300000,15,0)))))</f>
        <v>7</v>
      </c>
      <c r="I75" s="15">
        <f t="shared" ref="I75:I79" si="24">IF(AND(G75&gt;=15000,G75&lt;50000),3,IF(AND(G75&gt;=50000,G75&lt;100000),4,IF(AND(G75&gt;=100000,G75&lt;=300000),5,IF(G75&lt;15000,2,IF(G75&gt;300000,7,0)))))</f>
        <v>3</v>
      </c>
      <c r="J75" s="16">
        <f t="shared" si="22"/>
        <v>10</v>
      </c>
    </row>
    <row r="76" spans="2:10" ht="12.75" customHeight="1">
      <c r="B76" s="20">
        <v>62</v>
      </c>
      <c r="C76" s="19" t="s">
        <v>79</v>
      </c>
      <c r="D76" s="21">
        <v>298</v>
      </c>
      <c r="E76" s="22" t="s">
        <v>81</v>
      </c>
      <c r="F76" s="13"/>
      <c r="G76" s="25">
        <v>6468</v>
      </c>
      <c r="H76" s="23">
        <f t="shared" si="23"/>
        <v>5</v>
      </c>
      <c r="I76" s="23">
        <f t="shared" si="24"/>
        <v>2</v>
      </c>
      <c r="J76" s="24">
        <f t="shared" si="22"/>
        <v>7</v>
      </c>
    </row>
    <row r="77" spans="2:10" ht="12" customHeight="1">
      <c r="B77" s="20">
        <v>63</v>
      </c>
      <c r="C77" s="19" t="s">
        <v>79</v>
      </c>
      <c r="D77" s="21">
        <v>378</v>
      </c>
      <c r="E77" s="22" t="s">
        <v>82</v>
      </c>
      <c r="F77" s="13"/>
      <c r="G77" s="25">
        <v>10975</v>
      </c>
      <c r="H77" s="26">
        <f t="shared" si="23"/>
        <v>5</v>
      </c>
      <c r="I77" s="26">
        <f t="shared" si="24"/>
        <v>2</v>
      </c>
      <c r="J77" s="24">
        <f t="shared" si="22"/>
        <v>7</v>
      </c>
    </row>
    <row r="78" spans="2:10" ht="12.75" customHeight="1">
      <c r="B78" s="20">
        <v>64</v>
      </c>
      <c r="C78" s="19" t="s">
        <v>79</v>
      </c>
      <c r="D78" s="21">
        <v>416</v>
      </c>
      <c r="E78" s="22" t="s">
        <v>83</v>
      </c>
      <c r="F78" s="13"/>
      <c r="G78" s="25">
        <v>4888</v>
      </c>
      <c r="H78" s="23">
        <f t="shared" si="23"/>
        <v>5</v>
      </c>
      <c r="I78" s="23">
        <f t="shared" si="24"/>
        <v>2</v>
      </c>
      <c r="J78" s="24">
        <f t="shared" si="22"/>
        <v>7</v>
      </c>
    </row>
    <row r="79" spans="2:10" ht="12.75" customHeight="1">
      <c r="B79" s="27">
        <v>65</v>
      </c>
      <c r="C79" s="28" t="s">
        <v>79</v>
      </c>
      <c r="D79" s="29">
        <v>448</v>
      </c>
      <c r="E79" s="30" t="s">
        <v>84</v>
      </c>
      <c r="F79" s="13"/>
      <c r="G79" s="70">
        <v>15076</v>
      </c>
      <c r="H79" s="71">
        <f t="shared" si="23"/>
        <v>7</v>
      </c>
      <c r="I79" s="71">
        <f t="shared" si="24"/>
        <v>3</v>
      </c>
      <c r="J79" s="31">
        <f t="shared" si="22"/>
        <v>10</v>
      </c>
    </row>
    <row r="80" spans="2:10" s="36" customFormat="1" ht="10.5" customHeight="1">
      <c r="B80" s="13"/>
      <c r="C80" s="13"/>
      <c r="D80" s="13"/>
      <c r="E80" s="34"/>
      <c r="F80" s="13"/>
      <c r="G80" s="35"/>
      <c r="H80" s="14"/>
      <c r="I80" s="14"/>
      <c r="J80" s="17"/>
    </row>
    <row r="81" spans="2:10" ht="12.75" customHeight="1">
      <c r="B81" s="37">
        <v>66</v>
      </c>
      <c r="C81" s="38" t="s">
        <v>85</v>
      </c>
      <c r="D81" s="39">
        <v>16</v>
      </c>
      <c r="E81" s="40" t="s">
        <v>86</v>
      </c>
      <c r="F81" s="13"/>
      <c r="G81" s="43">
        <v>8481</v>
      </c>
      <c r="H81" s="41">
        <f t="shared" ref="H81:H82" si="25">IF(AND(G81&gt;=15000,G81&lt;50000),7,IF(AND(G81&gt;=50000,G81&lt;100000),9,IF(AND(G81&gt;=100000,G81&lt;=300000),11,IF(G81&lt;15000,5,IF(G81&gt;300000,15,0)))))</f>
        <v>5</v>
      </c>
      <c r="I81" s="41">
        <f t="shared" ref="I81:I82" si="26">IF(AND(G81&gt;=15000,G81&lt;50000),3,IF(AND(G81&gt;=50000,G81&lt;100000),4,IF(AND(G81&gt;=100000,G81&lt;=300000),5,IF(G81&lt;15000,2,IF(G81&gt;300000,7,0)))))</f>
        <v>2</v>
      </c>
      <c r="J81" s="42">
        <f t="shared" si="22"/>
        <v>7</v>
      </c>
    </row>
    <row r="82" spans="2:10" ht="12.75" customHeight="1">
      <c r="B82" s="53">
        <v>67</v>
      </c>
      <c r="C82" s="54" t="s">
        <v>85</v>
      </c>
      <c r="D82" s="55">
        <v>553</v>
      </c>
      <c r="E82" s="56" t="s">
        <v>87</v>
      </c>
      <c r="F82" s="13"/>
      <c r="G82" s="65">
        <v>38453</v>
      </c>
      <c r="H82" s="66">
        <f t="shared" si="25"/>
        <v>7</v>
      </c>
      <c r="I82" s="66">
        <f t="shared" si="26"/>
        <v>3</v>
      </c>
      <c r="J82" s="58">
        <f t="shared" si="22"/>
        <v>10</v>
      </c>
    </row>
    <row r="83" spans="2:10" s="36" customFormat="1" ht="5.25" customHeight="1">
      <c r="B83" s="13"/>
      <c r="C83" s="13"/>
      <c r="D83" s="13"/>
      <c r="E83" s="34"/>
      <c r="F83" s="13"/>
      <c r="G83" s="35"/>
      <c r="H83" s="14"/>
      <c r="I83" s="14"/>
      <c r="J83" s="17"/>
    </row>
    <row r="84" spans="2:10" ht="12.75" customHeight="1">
      <c r="B84" s="9">
        <v>68</v>
      </c>
      <c r="C84" s="10" t="s">
        <v>88</v>
      </c>
      <c r="D84" s="11">
        <v>334</v>
      </c>
      <c r="E84" s="12" t="s">
        <v>89</v>
      </c>
      <c r="F84" s="13"/>
      <c r="G84" s="18">
        <v>3989</v>
      </c>
      <c r="H84" s="15">
        <f t="shared" ref="H84:H86" si="27">IF(AND(G84&gt;=15000,G84&lt;50000),7,IF(AND(G84&gt;=50000,G84&lt;100000),9,IF(AND(G84&gt;=100000,G84&lt;=300000),11,IF(G84&lt;15000,5,IF(G84&gt;300000,15,0)))))</f>
        <v>5</v>
      </c>
      <c r="I84" s="15">
        <f t="shared" ref="I84:I86" si="28">IF(AND(G84&gt;=15000,G84&lt;50000),3,IF(AND(G84&gt;=50000,G84&lt;100000),4,IF(AND(G84&gt;=100000,G84&lt;=300000),5,IF(G84&lt;15000,2,IF(G84&gt;300000,7,0)))))</f>
        <v>2</v>
      </c>
      <c r="J84" s="16">
        <f t="shared" si="22"/>
        <v>7</v>
      </c>
    </row>
    <row r="85" spans="2:10" ht="12.75" customHeight="1">
      <c r="B85" s="20">
        <v>69</v>
      </c>
      <c r="C85" s="19" t="s">
        <v>88</v>
      </c>
      <c r="D85" s="21">
        <v>539</v>
      </c>
      <c r="E85" s="22" t="s">
        <v>90</v>
      </c>
      <c r="F85" s="13"/>
      <c r="G85" s="68">
        <v>7059</v>
      </c>
      <c r="H85" s="23">
        <f t="shared" si="27"/>
        <v>5</v>
      </c>
      <c r="I85" s="23">
        <f t="shared" si="28"/>
        <v>2</v>
      </c>
      <c r="J85" s="24">
        <f t="shared" si="22"/>
        <v>7</v>
      </c>
    </row>
    <row r="86" spans="2:10" ht="12.75" customHeight="1">
      <c r="B86" s="27">
        <v>70</v>
      </c>
      <c r="C86" s="28" t="s">
        <v>88</v>
      </c>
      <c r="D86" s="29">
        <v>543</v>
      </c>
      <c r="E86" s="30" t="s">
        <v>91</v>
      </c>
      <c r="F86" s="13"/>
      <c r="G86" s="70">
        <v>2469</v>
      </c>
      <c r="H86" s="33">
        <f t="shared" si="27"/>
        <v>5</v>
      </c>
      <c r="I86" s="33">
        <f t="shared" si="28"/>
        <v>2</v>
      </c>
      <c r="J86" s="31">
        <f t="shared" si="22"/>
        <v>7</v>
      </c>
    </row>
    <row r="87" spans="2:10" s="36" customFormat="1" ht="12.75" customHeight="1">
      <c r="B87" s="13"/>
      <c r="C87" s="13"/>
      <c r="D87" s="13"/>
      <c r="E87" s="34"/>
      <c r="F87" s="13"/>
      <c r="G87" s="35"/>
      <c r="H87" s="14"/>
      <c r="I87" s="14"/>
      <c r="J87" s="17"/>
    </row>
    <row r="88" spans="2:10" ht="12.75" customHeight="1">
      <c r="B88" s="37">
        <v>71</v>
      </c>
      <c r="C88" s="38" t="s">
        <v>92</v>
      </c>
      <c r="D88" s="39">
        <v>5</v>
      </c>
      <c r="E88" s="40" t="s">
        <v>93</v>
      </c>
      <c r="F88" s="13"/>
      <c r="G88" s="43">
        <v>1012</v>
      </c>
      <c r="H88" s="63">
        <f t="shared" ref="H88:H104" si="29">IF(AND(G88&gt;=15000,G88&lt;50000),7,IF(AND(G88&gt;=50000,G88&lt;100000),9,IF(AND(G88&gt;=100000,G88&lt;=300000),11,IF(G88&lt;15000,5,IF(G88&gt;300000,15,0)))))</f>
        <v>5</v>
      </c>
      <c r="I88" s="63">
        <f t="shared" ref="I88:I104" si="30">IF(AND(G88&gt;=15000,G88&lt;50000),3,IF(AND(G88&gt;=50000,G88&lt;100000),4,IF(AND(G88&gt;=100000,G88&lt;=300000),5,IF(G88&lt;15000,2,IF(G88&gt;300000,7,0)))))</f>
        <v>2</v>
      </c>
      <c r="J88" s="42">
        <f t="shared" si="22"/>
        <v>7</v>
      </c>
    </row>
    <row r="89" spans="2:10" ht="12.75" customHeight="1">
      <c r="B89" s="44">
        <v>72</v>
      </c>
      <c r="C89" s="45" t="s">
        <v>92</v>
      </c>
      <c r="D89" s="46">
        <v>31</v>
      </c>
      <c r="E89" s="47" t="s">
        <v>94</v>
      </c>
      <c r="F89" s="13"/>
      <c r="G89" s="50">
        <v>1033</v>
      </c>
      <c r="H89" s="52">
        <f t="shared" si="29"/>
        <v>5</v>
      </c>
      <c r="I89" s="52">
        <f t="shared" si="30"/>
        <v>2</v>
      </c>
      <c r="J89" s="49">
        <f t="shared" si="22"/>
        <v>7</v>
      </c>
    </row>
    <row r="90" spans="2:10" ht="12.75" customHeight="1">
      <c r="B90" s="44">
        <v>73</v>
      </c>
      <c r="C90" s="45" t="s">
        <v>92</v>
      </c>
      <c r="D90" s="46">
        <v>37</v>
      </c>
      <c r="E90" s="47" t="s">
        <v>95</v>
      </c>
      <c r="F90" s="13"/>
      <c r="G90" s="50">
        <v>69839</v>
      </c>
      <c r="H90" s="48">
        <f t="shared" si="29"/>
        <v>9</v>
      </c>
      <c r="I90" s="48">
        <f t="shared" si="30"/>
        <v>4</v>
      </c>
      <c r="J90" s="49">
        <f t="shared" si="22"/>
        <v>13</v>
      </c>
    </row>
    <row r="91" spans="2:10" ht="12.75" customHeight="1">
      <c r="B91" s="44">
        <v>74</v>
      </c>
      <c r="C91" s="45" t="s">
        <v>92</v>
      </c>
      <c r="D91" s="46">
        <v>55</v>
      </c>
      <c r="E91" s="47" t="s">
        <v>96</v>
      </c>
      <c r="F91" s="13"/>
      <c r="G91" s="50">
        <v>3530</v>
      </c>
      <c r="H91" s="48">
        <f t="shared" si="29"/>
        <v>5</v>
      </c>
      <c r="I91" s="48">
        <f t="shared" si="30"/>
        <v>2</v>
      </c>
      <c r="J91" s="49">
        <f t="shared" si="22"/>
        <v>7</v>
      </c>
    </row>
    <row r="92" spans="2:10" ht="12.75" customHeight="1">
      <c r="B92" s="44">
        <v>75</v>
      </c>
      <c r="C92" s="45" t="s">
        <v>92</v>
      </c>
      <c r="D92" s="46">
        <v>86</v>
      </c>
      <c r="E92" s="47" t="s">
        <v>97</v>
      </c>
      <c r="F92" s="13"/>
      <c r="G92" s="50">
        <v>2152</v>
      </c>
      <c r="H92" s="48">
        <f t="shared" si="29"/>
        <v>5</v>
      </c>
      <c r="I92" s="48">
        <f t="shared" si="30"/>
        <v>2</v>
      </c>
      <c r="J92" s="49">
        <f t="shared" si="22"/>
        <v>7</v>
      </c>
    </row>
    <row r="93" spans="2:10" ht="12.75" customHeight="1">
      <c r="B93" s="44">
        <v>76</v>
      </c>
      <c r="C93" s="45" t="s">
        <v>92</v>
      </c>
      <c r="D93" s="46">
        <v>157</v>
      </c>
      <c r="E93" s="47" t="s">
        <v>98</v>
      </c>
      <c r="F93" s="13"/>
      <c r="G93" s="50">
        <v>1449</v>
      </c>
      <c r="H93" s="48">
        <f t="shared" si="29"/>
        <v>5</v>
      </c>
      <c r="I93" s="48">
        <f t="shared" si="30"/>
        <v>2</v>
      </c>
      <c r="J93" s="49">
        <f t="shared" si="22"/>
        <v>7</v>
      </c>
    </row>
    <row r="94" spans="2:10" ht="12.75" customHeight="1">
      <c r="B94" s="44">
        <v>77</v>
      </c>
      <c r="C94" s="45" t="s">
        <v>92</v>
      </c>
      <c r="D94" s="46">
        <v>179</v>
      </c>
      <c r="E94" s="47" t="s">
        <v>99</v>
      </c>
      <c r="F94" s="13"/>
      <c r="G94" s="50">
        <v>417</v>
      </c>
      <c r="H94" s="48">
        <f t="shared" si="29"/>
        <v>5</v>
      </c>
      <c r="I94" s="48">
        <f t="shared" si="30"/>
        <v>2</v>
      </c>
      <c r="J94" s="49">
        <f t="shared" si="22"/>
        <v>7</v>
      </c>
    </row>
    <row r="95" spans="2:10" ht="12.75" customHeight="1">
      <c r="B95" s="44">
        <v>78</v>
      </c>
      <c r="C95" s="45" t="s">
        <v>92</v>
      </c>
      <c r="D95" s="46">
        <v>237</v>
      </c>
      <c r="E95" s="47" t="s">
        <v>100</v>
      </c>
      <c r="F95" s="13"/>
      <c r="G95" s="50">
        <v>1557</v>
      </c>
      <c r="H95" s="52">
        <f t="shared" si="29"/>
        <v>5</v>
      </c>
      <c r="I95" s="52">
        <f t="shared" si="30"/>
        <v>2</v>
      </c>
      <c r="J95" s="49">
        <f t="shared" si="22"/>
        <v>7</v>
      </c>
    </row>
    <row r="96" spans="2:10" ht="12.75" customHeight="1">
      <c r="B96" s="44">
        <v>79</v>
      </c>
      <c r="C96" s="45" t="s">
        <v>92</v>
      </c>
      <c r="D96" s="46">
        <v>245</v>
      </c>
      <c r="E96" s="47" t="s">
        <v>101</v>
      </c>
      <c r="F96" s="13"/>
      <c r="G96" s="50">
        <v>1277</v>
      </c>
      <c r="H96" s="48">
        <f t="shared" si="29"/>
        <v>5</v>
      </c>
      <c r="I96" s="48">
        <f t="shared" si="30"/>
        <v>2</v>
      </c>
      <c r="J96" s="49">
        <f t="shared" si="22"/>
        <v>7</v>
      </c>
    </row>
    <row r="97" spans="2:10" ht="12.75" customHeight="1">
      <c r="B97" s="44">
        <v>80</v>
      </c>
      <c r="C97" s="45" t="s">
        <v>92</v>
      </c>
      <c r="D97" s="46">
        <v>260</v>
      </c>
      <c r="E97" s="47" t="s">
        <v>102</v>
      </c>
      <c r="F97" s="13"/>
      <c r="G97" s="50">
        <v>7244</v>
      </c>
      <c r="H97" s="48">
        <f t="shared" si="29"/>
        <v>5</v>
      </c>
      <c r="I97" s="48">
        <f t="shared" si="30"/>
        <v>2</v>
      </c>
      <c r="J97" s="49">
        <f t="shared" si="22"/>
        <v>7</v>
      </c>
    </row>
    <row r="98" spans="2:10" ht="12.75" customHeight="1">
      <c r="B98" s="44">
        <v>81</v>
      </c>
      <c r="C98" s="45" t="s">
        <v>92</v>
      </c>
      <c r="D98" s="46">
        <v>382</v>
      </c>
      <c r="E98" s="47" t="s">
        <v>103</v>
      </c>
      <c r="F98" s="13"/>
      <c r="G98" s="50">
        <v>2606</v>
      </c>
      <c r="H98" s="48">
        <f t="shared" si="29"/>
        <v>5</v>
      </c>
      <c r="I98" s="48">
        <f t="shared" si="30"/>
        <v>2</v>
      </c>
      <c r="J98" s="49">
        <f t="shared" si="22"/>
        <v>7</v>
      </c>
    </row>
    <row r="99" spans="2:10" ht="12.75" customHeight="1">
      <c r="B99" s="44">
        <v>82</v>
      </c>
      <c r="C99" s="45" t="s">
        <v>92</v>
      </c>
      <c r="D99" s="46">
        <v>456</v>
      </c>
      <c r="E99" s="47" t="s">
        <v>104</v>
      </c>
      <c r="F99" s="13"/>
      <c r="G99" s="50">
        <v>2748</v>
      </c>
      <c r="H99" s="48">
        <f t="shared" si="29"/>
        <v>5</v>
      </c>
      <c r="I99" s="48">
        <f t="shared" si="30"/>
        <v>2</v>
      </c>
      <c r="J99" s="49">
        <f t="shared" si="22"/>
        <v>7</v>
      </c>
    </row>
    <row r="100" spans="2:10" ht="12.75" customHeight="1">
      <c r="B100" s="44">
        <v>83</v>
      </c>
      <c r="C100" s="45" t="s">
        <v>92</v>
      </c>
      <c r="D100" s="46">
        <v>457</v>
      </c>
      <c r="E100" s="47" t="s">
        <v>105</v>
      </c>
      <c r="F100" s="13"/>
      <c r="G100" s="50">
        <v>1686</v>
      </c>
      <c r="H100" s="48">
        <f t="shared" si="29"/>
        <v>5</v>
      </c>
      <c r="I100" s="48">
        <f t="shared" si="30"/>
        <v>2</v>
      </c>
      <c r="J100" s="49">
        <f t="shared" si="22"/>
        <v>7</v>
      </c>
    </row>
    <row r="101" spans="2:10" ht="12.75" customHeight="1">
      <c r="B101" s="44">
        <v>84</v>
      </c>
      <c r="C101" s="45" t="s">
        <v>92</v>
      </c>
      <c r="D101" s="46">
        <v>459</v>
      </c>
      <c r="E101" s="47" t="s">
        <v>106</v>
      </c>
      <c r="F101" s="13"/>
      <c r="G101" s="51">
        <v>4479</v>
      </c>
      <c r="H101" s="45">
        <f t="shared" si="29"/>
        <v>5</v>
      </c>
      <c r="I101" s="45">
        <f t="shared" si="30"/>
        <v>2</v>
      </c>
      <c r="J101" s="49">
        <f t="shared" si="22"/>
        <v>7</v>
      </c>
    </row>
    <row r="102" spans="2:10" ht="12.75" customHeight="1">
      <c r="B102" s="44">
        <v>85</v>
      </c>
      <c r="C102" s="45" t="s">
        <v>92</v>
      </c>
      <c r="D102" s="46">
        <v>463</v>
      </c>
      <c r="E102" s="47" t="s">
        <v>107</v>
      </c>
      <c r="F102" s="13"/>
      <c r="G102" s="50">
        <v>4350</v>
      </c>
      <c r="H102" s="45">
        <f t="shared" si="29"/>
        <v>5</v>
      </c>
      <c r="I102" s="45">
        <f t="shared" si="30"/>
        <v>2</v>
      </c>
      <c r="J102" s="49">
        <f t="shared" si="22"/>
        <v>7</v>
      </c>
    </row>
    <row r="103" spans="2:10" ht="12.75" customHeight="1">
      <c r="B103" s="44">
        <v>86</v>
      </c>
      <c r="C103" s="45" t="s">
        <v>92</v>
      </c>
      <c r="D103" s="46">
        <v>520</v>
      </c>
      <c r="E103" s="47" t="s">
        <v>108</v>
      </c>
      <c r="F103" s="13"/>
      <c r="G103" s="50">
        <v>7153</v>
      </c>
      <c r="H103" s="52">
        <f t="shared" si="29"/>
        <v>5</v>
      </c>
      <c r="I103" s="52">
        <f t="shared" si="30"/>
        <v>2</v>
      </c>
      <c r="J103" s="49">
        <f t="shared" si="22"/>
        <v>7</v>
      </c>
    </row>
    <row r="104" spans="2:10" ht="22.5">
      <c r="B104" s="53">
        <v>87</v>
      </c>
      <c r="C104" s="54" t="s">
        <v>92</v>
      </c>
      <c r="D104" s="55">
        <v>549</v>
      </c>
      <c r="E104" s="56" t="s">
        <v>109</v>
      </c>
      <c r="F104" s="13"/>
      <c r="G104" s="65">
        <v>11319</v>
      </c>
      <c r="H104" s="57">
        <f t="shared" si="29"/>
        <v>5</v>
      </c>
      <c r="I104" s="57">
        <f t="shared" si="30"/>
        <v>2</v>
      </c>
      <c r="J104" s="58">
        <f t="shared" si="22"/>
        <v>7</v>
      </c>
    </row>
    <row r="105" spans="2:10" s="74" customFormat="1" ht="12.75" customHeight="1">
      <c r="B105" s="13"/>
      <c r="C105" s="13"/>
      <c r="D105" s="72"/>
      <c r="E105" s="34"/>
      <c r="F105" s="13"/>
      <c r="G105" s="73"/>
      <c r="H105" s="17"/>
      <c r="I105" s="17"/>
      <c r="J105" s="17"/>
    </row>
    <row r="106" spans="2:10" s="74" customFormat="1" ht="12.75" customHeight="1">
      <c r="B106" s="83" t="s">
        <v>185</v>
      </c>
      <c r="C106" s="83"/>
      <c r="D106" s="83"/>
      <c r="E106" s="83"/>
      <c r="F106" s="83"/>
      <c r="G106" s="83"/>
      <c r="H106" s="83"/>
      <c r="I106" s="83"/>
      <c r="J106" s="83"/>
    </row>
    <row r="107" spans="2:10" s="74" customFormat="1" ht="12.75" customHeight="1">
      <c r="B107" s="83" t="s">
        <v>186</v>
      </c>
      <c r="C107" s="83"/>
      <c r="D107" s="83"/>
      <c r="E107" s="83"/>
      <c r="F107" s="83"/>
      <c r="G107" s="83"/>
      <c r="H107" s="83"/>
      <c r="I107" s="83"/>
      <c r="J107" s="83"/>
    </row>
    <row r="108" spans="2:10" s="36" customFormat="1" ht="12.75" customHeight="1">
      <c r="B108" s="13"/>
      <c r="C108" s="13"/>
      <c r="D108" s="72"/>
      <c r="E108" s="34"/>
      <c r="F108" s="13"/>
      <c r="G108" s="35"/>
      <c r="H108" s="14"/>
      <c r="I108" s="14"/>
      <c r="J108" s="17"/>
    </row>
    <row r="109" spans="2:10" ht="12.75" customHeight="1">
      <c r="B109" s="75">
        <v>88</v>
      </c>
      <c r="C109" s="76" t="s">
        <v>110</v>
      </c>
      <c r="D109" s="77">
        <v>7</v>
      </c>
      <c r="E109" s="78" t="s">
        <v>111</v>
      </c>
      <c r="F109" s="13"/>
      <c r="G109" s="81">
        <v>17820</v>
      </c>
      <c r="H109" s="79">
        <f t="shared" ref="H109" si="31">IF(AND(G109&gt;=15000,G109&lt;50000),7,IF(AND(G109&gt;=50000,G109&lt;100000),9,IF(AND(G109&gt;=100000,G109&lt;=300000),11,IF(G109&lt;15000,5,IF(G109&gt;300000,15,0)))))</f>
        <v>7</v>
      </c>
      <c r="I109" s="79">
        <f t="shared" ref="I109" si="32">IF(AND(G109&gt;=15000,G109&lt;50000),3,IF(AND(G109&gt;=50000,G109&lt;100000),4,IF(AND(G109&gt;=100000,G109&lt;=300000),5,IF(G109&lt;15000,2,IF(G109&gt;300000,7,0)))))</f>
        <v>3</v>
      </c>
      <c r="J109" s="80">
        <f t="shared" si="22"/>
        <v>10</v>
      </c>
    </row>
    <row r="110" spans="2:10" s="36" customFormat="1" ht="12.75" customHeight="1">
      <c r="B110" s="13"/>
      <c r="C110" s="13"/>
      <c r="D110" s="13"/>
      <c r="E110" s="34"/>
      <c r="F110" s="13"/>
      <c r="G110" s="35"/>
      <c r="H110" s="14"/>
      <c r="I110" s="14"/>
      <c r="J110" s="17"/>
    </row>
    <row r="111" spans="2:10" ht="12.75" customHeight="1">
      <c r="B111" s="37">
        <v>89</v>
      </c>
      <c r="C111" s="38" t="s">
        <v>112</v>
      </c>
      <c r="D111" s="39">
        <v>38</v>
      </c>
      <c r="E111" s="40" t="s">
        <v>113</v>
      </c>
      <c r="F111" s="13"/>
      <c r="G111" s="43">
        <v>5995</v>
      </c>
      <c r="H111" s="41">
        <f t="shared" ref="H111:H122" si="33">IF(AND(G111&gt;=15000,G111&lt;50000),7,IF(AND(G111&gt;=50000,G111&lt;100000),9,IF(AND(G111&gt;=100000,G111&lt;=300000),11,IF(G111&lt;15000,5,IF(G111&gt;300000,15,0)))))</f>
        <v>5</v>
      </c>
      <c r="I111" s="41">
        <f t="shared" ref="I111:I122" si="34">IF(AND(G111&gt;=15000,G111&lt;50000),3,IF(AND(G111&gt;=50000,G111&lt;100000),4,IF(AND(G111&gt;=100000,G111&lt;=300000),5,IF(G111&lt;15000,2,IF(G111&gt;300000,7,0)))))</f>
        <v>2</v>
      </c>
      <c r="J111" s="42">
        <f t="shared" si="22"/>
        <v>7</v>
      </c>
    </row>
    <row r="112" spans="2:10" ht="12.75" customHeight="1">
      <c r="B112" s="44">
        <v>90</v>
      </c>
      <c r="C112" s="45" t="s">
        <v>112</v>
      </c>
      <c r="D112" s="46">
        <v>39</v>
      </c>
      <c r="E112" s="47" t="s">
        <v>114</v>
      </c>
      <c r="F112" s="13"/>
      <c r="G112" s="51">
        <v>30004</v>
      </c>
      <c r="H112" s="48">
        <f t="shared" si="33"/>
        <v>7</v>
      </c>
      <c r="I112" s="48">
        <f t="shared" si="34"/>
        <v>3</v>
      </c>
      <c r="J112" s="49">
        <f t="shared" si="22"/>
        <v>10</v>
      </c>
    </row>
    <row r="113" spans="2:10" ht="12.75" customHeight="1">
      <c r="B113" s="44">
        <v>91</v>
      </c>
      <c r="C113" s="45" t="s">
        <v>112</v>
      </c>
      <c r="D113" s="46">
        <v>115</v>
      </c>
      <c r="E113" s="47" t="s">
        <v>115</v>
      </c>
      <c r="F113" s="13"/>
      <c r="G113" s="50">
        <v>4052</v>
      </c>
      <c r="H113" s="52">
        <f t="shared" si="33"/>
        <v>5</v>
      </c>
      <c r="I113" s="52">
        <f t="shared" si="34"/>
        <v>2</v>
      </c>
      <c r="J113" s="49">
        <f t="shared" si="22"/>
        <v>7</v>
      </c>
    </row>
    <row r="114" spans="2:10" ht="12.75" customHeight="1">
      <c r="B114" s="44">
        <v>92</v>
      </c>
      <c r="C114" s="45" t="s">
        <v>112</v>
      </c>
      <c r="D114" s="46">
        <v>170</v>
      </c>
      <c r="E114" s="47" t="s">
        <v>116</v>
      </c>
      <c r="F114" s="13"/>
      <c r="G114" s="50">
        <v>18478</v>
      </c>
      <c r="H114" s="48">
        <f t="shared" si="33"/>
        <v>7</v>
      </c>
      <c r="I114" s="48">
        <f t="shared" si="34"/>
        <v>3</v>
      </c>
      <c r="J114" s="49">
        <f t="shared" si="22"/>
        <v>10</v>
      </c>
    </row>
    <row r="115" spans="2:10" ht="12.75" customHeight="1">
      <c r="B115" s="44">
        <v>93</v>
      </c>
      <c r="C115" s="45" t="s">
        <v>112</v>
      </c>
      <c r="D115" s="46">
        <v>175</v>
      </c>
      <c r="E115" s="47" t="s">
        <v>117</v>
      </c>
      <c r="F115" s="13"/>
      <c r="G115" s="50">
        <v>9441</v>
      </c>
      <c r="H115" s="48">
        <f t="shared" si="33"/>
        <v>5</v>
      </c>
      <c r="I115" s="48">
        <f t="shared" si="34"/>
        <v>2</v>
      </c>
      <c r="J115" s="49">
        <f t="shared" si="22"/>
        <v>7</v>
      </c>
    </row>
    <row r="116" spans="2:10" ht="12.75" customHeight="1">
      <c r="B116" s="44">
        <v>94</v>
      </c>
      <c r="C116" s="45" t="s">
        <v>112</v>
      </c>
      <c r="D116" s="46">
        <v>181</v>
      </c>
      <c r="E116" s="47" t="s">
        <v>118</v>
      </c>
      <c r="F116" s="13"/>
      <c r="G116" s="50">
        <v>2292</v>
      </c>
      <c r="H116" s="48">
        <f t="shared" si="33"/>
        <v>5</v>
      </c>
      <c r="I116" s="48">
        <f t="shared" si="34"/>
        <v>2</v>
      </c>
      <c r="J116" s="49">
        <f t="shared" si="22"/>
        <v>7</v>
      </c>
    </row>
    <row r="117" spans="2:10" ht="12.75" customHeight="1">
      <c r="B117" s="44">
        <v>95</v>
      </c>
      <c r="C117" s="45" t="s">
        <v>112</v>
      </c>
      <c r="D117" s="46">
        <v>189</v>
      </c>
      <c r="E117" s="47" t="s">
        <v>119</v>
      </c>
      <c r="F117" s="13"/>
      <c r="G117" s="50">
        <v>2535</v>
      </c>
      <c r="H117" s="48">
        <f t="shared" si="33"/>
        <v>5</v>
      </c>
      <c r="I117" s="48">
        <f t="shared" si="34"/>
        <v>2</v>
      </c>
      <c r="J117" s="49">
        <f t="shared" si="22"/>
        <v>7</v>
      </c>
    </row>
    <row r="118" spans="2:10" ht="12.75" customHeight="1">
      <c r="B118" s="44">
        <v>96</v>
      </c>
      <c r="C118" s="45" t="s">
        <v>112</v>
      </c>
      <c r="D118" s="45">
        <v>432</v>
      </c>
      <c r="E118" s="47" t="s">
        <v>120</v>
      </c>
      <c r="F118" s="13"/>
      <c r="G118" s="50">
        <v>1774</v>
      </c>
      <c r="H118" s="48">
        <f t="shared" si="33"/>
        <v>5</v>
      </c>
      <c r="I118" s="48">
        <f t="shared" si="34"/>
        <v>2</v>
      </c>
      <c r="J118" s="49">
        <f t="shared" si="22"/>
        <v>7</v>
      </c>
    </row>
    <row r="119" spans="2:10" ht="12.75" customHeight="1">
      <c r="B119" s="44">
        <v>97</v>
      </c>
      <c r="C119" s="45" t="s">
        <v>112</v>
      </c>
      <c r="D119" s="45">
        <v>435</v>
      </c>
      <c r="E119" s="47" t="s">
        <v>121</v>
      </c>
      <c r="F119" s="13"/>
      <c r="G119" s="50">
        <v>4651</v>
      </c>
      <c r="H119" s="48">
        <f t="shared" si="33"/>
        <v>5</v>
      </c>
      <c r="I119" s="48">
        <f t="shared" si="34"/>
        <v>2</v>
      </c>
      <c r="J119" s="49">
        <f t="shared" si="22"/>
        <v>7</v>
      </c>
    </row>
    <row r="120" spans="2:10" ht="12.75" customHeight="1">
      <c r="B120" s="44">
        <v>98</v>
      </c>
      <c r="C120" s="45" t="s">
        <v>112</v>
      </c>
      <c r="D120" s="45">
        <v>437</v>
      </c>
      <c r="E120" s="47" t="s">
        <v>122</v>
      </c>
      <c r="F120" s="13"/>
      <c r="G120" s="50">
        <v>1113</v>
      </c>
      <c r="H120" s="52">
        <f t="shared" si="33"/>
        <v>5</v>
      </c>
      <c r="I120" s="52">
        <f t="shared" si="34"/>
        <v>2</v>
      </c>
      <c r="J120" s="49">
        <f t="shared" si="22"/>
        <v>7</v>
      </c>
    </row>
    <row r="121" spans="2:10" ht="12.75" customHeight="1">
      <c r="B121" s="44">
        <v>99</v>
      </c>
      <c r="C121" s="45" t="s">
        <v>112</v>
      </c>
      <c r="D121" s="45">
        <v>545</v>
      </c>
      <c r="E121" s="47" t="s">
        <v>123</v>
      </c>
      <c r="F121" s="13"/>
      <c r="G121" s="51">
        <v>8966</v>
      </c>
      <c r="H121" s="45">
        <f t="shared" si="33"/>
        <v>5</v>
      </c>
      <c r="I121" s="45">
        <f t="shared" si="34"/>
        <v>2</v>
      </c>
      <c r="J121" s="49">
        <f t="shared" si="22"/>
        <v>7</v>
      </c>
    </row>
    <row r="122" spans="2:10" ht="12.75" customHeight="1">
      <c r="B122" s="53">
        <v>100</v>
      </c>
      <c r="C122" s="54" t="s">
        <v>112</v>
      </c>
      <c r="D122" s="54">
        <v>558</v>
      </c>
      <c r="E122" s="56" t="s">
        <v>124</v>
      </c>
      <c r="F122" s="13"/>
      <c r="G122" s="65">
        <v>1543</v>
      </c>
      <c r="H122" s="66">
        <f t="shared" si="33"/>
        <v>5</v>
      </c>
      <c r="I122" s="66">
        <f t="shared" si="34"/>
        <v>2</v>
      </c>
      <c r="J122" s="58">
        <f t="shared" si="22"/>
        <v>7</v>
      </c>
    </row>
    <row r="123" spans="2:10" s="36" customFormat="1" ht="12.75" customHeight="1">
      <c r="B123" s="13"/>
      <c r="C123" s="13"/>
      <c r="D123" s="13"/>
      <c r="E123" s="34"/>
      <c r="F123" s="13"/>
      <c r="G123" s="35"/>
      <c r="H123" s="14"/>
      <c r="I123" s="14"/>
      <c r="J123" s="17"/>
    </row>
    <row r="124" spans="2:10" ht="12.75" customHeight="1">
      <c r="B124" s="9">
        <v>101</v>
      </c>
      <c r="C124" s="10" t="s">
        <v>125</v>
      </c>
      <c r="D124" s="11">
        <v>11</v>
      </c>
      <c r="E124" s="12" t="s">
        <v>126</v>
      </c>
      <c r="F124" s="13"/>
      <c r="G124" s="18">
        <v>6720</v>
      </c>
      <c r="H124" s="15">
        <f t="shared" ref="H124:H129" si="35">IF(AND(G124&gt;=15000,G124&lt;50000),7,IF(AND(G124&gt;=50000,G124&lt;100000),9,IF(AND(G124&gt;=100000,G124&lt;=300000),11,IF(G124&lt;15000,5,IF(G124&gt;300000,15,0)))))</f>
        <v>5</v>
      </c>
      <c r="I124" s="15">
        <f t="shared" ref="I124:I129" si="36">IF(AND(G124&gt;=15000,G124&lt;50000),3,IF(AND(G124&gt;=50000,G124&lt;100000),4,IF(AND(G124&gt;=100000,G124&lt;=300000),5,IF(G124&lt;15000,2,IF(G124&gt;300000,7,0)))))</f>
        <v>2</v>
      </c>
      <c r="J124" s="16">
        <f t="shared" si="22"/>
        <v>7</v>
      </c>
    </row>
    <row r="125" spans="2:10" ht="12.75" customHeight="1">
      <c r="B125" s="20">
        <v>102</v>
      </c>
      <c r="C125" s="19" t="s">
        <v>125</v>
      </c>
      <c r="D125" s="21">
        <v>44</v>
      </c>
      <c r="E125" s="22" t="s">
        <v>127</v>
      </c>
      <c r="F125" s="13"/>
      <c r="G125" s="68">
        <v>41535</v>
      </c>
      <c r="H125" s="23">
        <f t="shared" si="35"/>
        <v>7</v>
      </c>
      <c r="I125" s="23">
        <f t="shared" si="36"/>
        <v>3</v>
      </c>
      <c r="J125" s="24">
        <f t="shared" si="22"/>
        <v>10</v>
      </c>
    </row>
    <row r="126" spans="2:10" ht="12.75" customHeight="1">
      <c r="B126" s="20">
        <v>103</v>
      </c>
      <c r="C126" s="19" t="s">
        <v>125</v>
      </c>
      <c r="D126" s="19">
        <v>164</v>
      </c>
      <c r="E126" s="22" t="s">
        <v>128</v>
      </c>
      <c r="F126" s="13"/>
      <c r="G126" s="68">
        <v>11019</v>
      </c>
      <c r="H126" s="23">
        <f t="shared" si="35"/>
        <v>5</v>
      </c>
      <c r="I126" s="23">
        <f t="shared" si="36"/>
        <v>2</v>
      </c>
      <c r="J126" s="24">
        <f t="shared" si="22"/>
        <v>7</v>
      </c>
    </row>
    <row r="127" spans="2:10" ht="12.75" customHeight="1">
      <c r="B127" s="20">
        <v>104</v>
      </c>
      <c r="C127" s="19" t="s">
        <v>125</v>
      </c>
      <c r="D127" s="19">
        <v>182</v>
      </c>
      <c r="E127" s="22" t="s">
        <v>129</v>
      </c>
      <c r="F127" s="13"/>
      <c r="G127" s="68">
        <v>155766</v>
      </c>
      <c r="H127" s="23">
        <f t="shared" si="35"/>
        <v>11</v>
      </c>
      <c r="I127" s="23">
        <f t="shared" si="36"/>
        <v>5</v>
      </c>
      <c r="J127" s="24">
        <f t="shared" si="22"/>
        <v>16</v>
      </c>
    </row>
    <row r="128" spans="2:10" ht="12.75" customHeight="1">
      <c r="B128" s="20">
        <v>105</v>
      </c>
      <c r="C128" s="19" t="s">
        <v>125</v>
      </c>
      <c r="D128" s="19">
        <v>183</v>
      </c>
      <c r="E128" s="22" t="s">
        <v>130</v>
      </c>
      <c r="F128" s="13"/>
      <c r="G128" s="25">
        <v>22446</v>
      </c>
      <c r="H128" s="23">
        <f t="shared" si="35"/>
        <v>7</v>
      </c>
      <c r="I128" s="23">
        <f t="shared" si="36"/>
        <v>3</v>
      </c>
      <c r="J128" s="24">
        <f t="shared" si="22"/>
        <v>10</v>
      </c>
    </row>
    <row r="129" spans="2:10" ht="12.75" customHeight="1">
      <c r="B129" s="27">
        <v>106</v>
      </c>
      <c r="C129" s="28" t="s">
        <v>125</v>
      </c>
      <c r="D129" s="28">
        <v>418</v>
      </c>
      <c r="E129" s="30" t="s">
        <v>131</v>
      </c>
      <c r="F129" s="13"/>
      <c r="G129" s="70">
        <v>9240</v>
      </c>
      <c r="H129" s="71">
        <f t="shared" si="35"/>
        <v>5</v>
      </c>
      <c r="I129" s="71">
        <f t="shared" si="36"/>
        <v>2</v>
      </c>
      <c r="J129" s="31">
        <f t="shared" si="22"/>
        <v>7</v>
      </c>
    </row>
    <row r="130" spans="2:10" s="36" customFormat="1" ht="12.75" customHeight="1">
      <c r="B130" s="13"/>
      <c r="C130" s="13"/>
      <c r="D130" s="13"/>
      <c r="E130" s="34"/>
      <c r="F130" s="13"/>
      <c r="G130" s="35"/>
      <c r="H130" s="14"/>
      <c r="I130" s="14"/>
      <c r="J130" s="17"/>
    </row>
    <row r="131" spans="2:10" ht="12.75" customHeight="1">
      <c r="B131" s="37">
        <v>107</v>
      </c>
      <c r="C131" s="38" t="s">
        <v>132</v>
      </c>
      <c r="D131" s="39">
        <v>8</v>
      </c>
      <c r="E131" s="40" t="s">
        <v>133</v>
      </c>
      <c r="F131" s="13"/>
      <c r="G131" s="43">
        <v>2612</v>
      </c>
      <c r="H131" s="41">
        <f t="shared" ref="H131:H140" si="37">IF(AND(G131&gt;=15000,G131&lt;50000),7,IF(AND(G131&gt;=50000,G131&lt;100000),9,IF(AND(G131&gt;=100000,G131&lt;=300000),11,IF(G131&lt;15000,5,IF(G131&gt;300000,15,0)))))</f>
        <v>5</v>
      </c>
      <c r="I131" s="41">
        <f t="shared" ref="I131:I140" si="38">IF(AND(G131&gt;=15000,G131&lt;50000),3,IF(AND(G131&gt;=50000,G131&lt;100000),4,IF(AND(G131&gt;=100000,G131&lt;=300000),5,IF(G131&lt;15000,2,IF(G131&gt;300000,7,0)))))</f>
        <v>2</v>
      </c>
      <c r="J131" s="42">
        <f t="shared" si="22"/>
        <v>7</v>
      </c>
    </row>
    <row r="132" spans="2:10" ht="12.75" customHeight="1">
      <c r="B132" s="44">
        <v>108</v>
      </c>
      <c r="C132" s="45" t="s">
        <v>132</v>
      </c>
      <c r="D132" s="46">
        <v>17</v>
      </c>
      <c r="E132" s="47" t="s">
        <v>134</v>
      </c>
      <c r="F132" s="13"/>
      <c r="G132" s="50">
        <v>2785</v>
      </c>
      <c r="H132" s="52">
        <f t="shared" si="37"/>
        <v>5</v>
      </c>
      <c r="I132" s="52">
        <f t="shared" si="38"/>
        <v>2</v>
      </c>
      <c r="J132" s="49">
        <f t="shared" si="22"/>
        <v>7</v>
      </c>
    </row>
    <row r="133" spans="2:10" ht="12.75" customHeight="1">
      <c r="B133" s="44">
        <v>109</v>
      </c>
      <c r="C133" s="45" t="s">
        <v>132</v>
      </c>
      <c r="D133" s="46">
        <v>48</v>
      </c>
      <c r="E133" s="47" t="s">
        <v>135</v>
      </c>
      <c r="F133" s="13"/>
      <c r="G133" s="50">
        <v>1141</v>
      </c>
      <c r="H133" s="48">
        <f t="shared" si="37"/>
        <v>5</v>
      </c>
      <c r="I133" s="48">
        <f t="shared" si="38"/>
        <v>2</v>
      </c>
      <c r="J133" s="49">
        <f t="shared" si="22"/>
        <v>7</v>
      </c>
    </row>
    <row r="134" spans="2:10" ht="12.75" customHeight="1">
      <c r="B134" s="44">
        <v>110</v>
      </c>
      <c r="C134" s="45" t="s">
        <v>132</v>
      </c>
      <c r="D134" s="46">
        <v>67</v>
      </c>
      <c r="E134" s="47" t="s">
        <v>136</v>
      </c>
      <c r="F134" s="13"/>
      <c r="G134" s="51">
        <v>21341</v>
      </c>
      <c r="H134" s="45">
        <f t="shared" si="37"/>
        <v>7</v>
      </c>
      <c r="I134" s="45">
        <f t="shared" si="38"/>
        <v>3</v>
      </c>
      <c r="J134" s="49">
        <f t="shared" si="22"/>
        <v>10</v>
      </c>
    </row>
    <row r="135" spans="2:10" ht="12.75" customHeight="1">
      <c r="B135" s="44">
        <v>111</v>
      </c>
      <c r="C135" s="45" t="s">
        <v>132</v>
      </c>
      <c r="D135" s="46">
        <v>100</v>
      </c>
      <c r="E135" s="47" t="s">
        <v>137</v>
      </c>
      <c r="F135" s="13"/>
      <c r="G135" s="51">
        <v>5651</v>
      </c>
      <c r="H135" s="45">
        <f t="shared" si="37"/>
        <v>5</v>
      </c>
      <c r="I135" s="45">
        <f t="shared" si="38"/>
        <v>2</v>
      </c>
      <c r="J135" s="49">
        <f t="shared" si="22"/>
        <v>7</v>
      </c>
    </row>
    <row r="136" spans="2:10" ht="12.75" customHeight="1">
      <c r="B136" s="44">
        <v>112</v>
      </c>
      <c r="C136" s="45" t="s">
        <v>132</v>
      </c>
      <c r="D136" s="46">
        <v>109</v>
      </c>
      <c r="E136" s="47" t="s">
        <v>138</v>
      </c>
      <c r="F136" s="13"/>
      <c r="G136" s="50">
        <v>2439</v>
      </c>
      <c r="H136" s="48">
        <f t="shared" si="37"/>
        <v>5</v>
      </c>
      <c r="I136" s="48">
        <f t="shared" si="38"/>
        <v>2</v>
      </c>
      <c r="J136" s="49">
        <f t="shared" si="22"/>
        <v>7</v>
      </c>
    </row>
    <row r="137" spans="2:10" ht="12.75" customHeight="1">
      <c r="B137" s="44">
        <v>113</v>
      </c>
      <c r="C137" s="45" t="s">
        <v>132</v>
      </c>
      <c r="D137" s="46">
        <v>293</v>
      </c>
      <c r="E137" s="47" t="s">
        <v>139</v>
      </c>
      <c r="F137" s="13"/>
      <c r="G137" s="50">
        <v>9025</v>
      </c>
      <c r="H137" s="48">
        <f t="shared" si="37"/>
        <v>5</v>
      </c>
      <c r="I137" s="48">
        <f t="shared" si="38"/>
        <v>2</v>
      </c>
      <c r="J137" s="49">
        <f t="shared" ref="J137:J181" si="39">SUM(H137:I137)</f>
        <v>7</v>
      </c>
    </row>
    <row r="138" spans="2:10" ht="12.75" customHeight="1">
      <c r="B138" s="44">
        <v>114</v>
      </c>
      <c r="C138" s="45" t="s">
        <v>132</v>
      </c>
      <c r="D138" s="46">
        <v>360</v>
      </c>
      <c r="E138" s="47" t="s">
        <v>140</v>
      </c>
      <c r="F138" s="13"/>
      <c r="G138" s="50">
        <v>3592</v>
      </c>
      <c r="H138" s="48">
        <f t="shared" si="37"/>
        <v>5</v>
      </c>
      <c r="I138" s="48">
        <f t="shared" si="38"/>
        <v>2</v>
      </c>
      <c r="J138" s="49">
        <f t="shared" si="39"/>
        <v>7</v>
      </c>
    </row>
    <row r="139" spans="2:10" ht="12.75" customHeight="1">
      <c r="B139" s="44">
        <v>115</v>
      </c>
      <c r="C139" s="45" t="s">
        <v>132</v>
      </c>
      <c r="D139" s="46">
        <v>388</v>
      </c>
      <c r="E139" s="47" t="s">
        <v>141</v>
      </c>
      <c r="F139" s="13"/>
      <c r="G139" s="50">
        <v>2858</v>
      </c>
      <c r="H139" s="52">
        <f t="shared" si="37"/>
        <v>5</v>
      </c>
      <c r="I139" s="52">
        <f t="shared" si="38"/>
        <v>2</v>
      </c>
      <c r="J139" s="49">
        <f t="shared" si="39"/>
        <v>7</v>
      </c>
    </row>
    <row r="140" spans="2:10" ht="12.75" customHeight="1">
      <c r="B140" s="53">
        <v>116</v>
      </c>
      <c r="C140" s="54" t="s">
        <v>132</v>
      </c>
      <c r="D140" s="55">
        <v>570</v>
      </c>
      <c r="E140" s="56" t="s">
        <v>142</v>
      </c>
      <c r="F140" s="13"/>
      <c r="G140" s="59">
        <v>19215</v>
      </c>
      <c r="H140" s="57">
        <f t="shared" si="37"/>
        <v>7</v>
      </c>
      <c r="I140" s="57">
        <f t="shared" si="38"/>
        <v>3</v>
      </c>
      <c r="J140" s="58">
        <f t="shared" si="39"/>
        <v>10</v>
      </c>
    </row>
    <row r="141" spans="2:10" s="36" customFormat="1" ht="12.75" customHeight="1">
      <c r="B141" s="13"/>
      <c r="C141" s="13"/>
      <c r="D141" s="13"/>
      <c r="E141" s="34"/>
      <c r="F141" s="13"/>
      <c r="G141" s="35"/>
      <c r="H141" s="14"/>
      <c r="I141" s="14"/>
      <c r="J141" s="17"/>
    </row>
    <row r="142" spans="2:10" ht="12.75" customHeight="1">
      <c r="B142" s="9">
        <v>117</v>
      </c>
      <c r="C142" s="10" t="s">
        <v>143</v>
      </c>
      <c r="D142" s="11">
        <v>32</v>
      </c>
      <c r="E142" s="12" t="s">
        <v>144</v>
      </c>
      <c r="F142" s="13"/>
      <c r="G142" s="18">
        <v>1425</v>
      </c>
      <c r="H142" s="67">
        <f t="shared" ref="H142:H150" si="40">IF(AND(G142&gt;=15000,G142&lt;50000),7,IF(AND(G142&gt;=50000,G142&lt;100000),9,IF(AND(G142&gt;=100000,G142&lt;=300000),11,IF(G142&lt;15000,5,IF(G142&gt;300000,15,0)))))</f>
        <v>5</v>
      </c>
      <c r="I142" s="67">
        <f t="shared" ref="I142:I150" si="41">IF(AND(G142&gt;=15000,G142&lt;50000),3,IF(AND(G142&gt;=50000,G142&lt;100000),4,IF(AND(G142&gt;=100000,G142&lt;=300000),5,IF(G142&lt;15000,2,IF(G142&gt;300000,7,0)))))</f>
        <v>2</v>
      </c>
      <c r="J142" s="16">
        <f t="shared" si="39"/>
        <v>7</v>
      </c>
    </row>
    <row r="143" spans="2:10" ht="12.75" customHeight="1">
      <c r="B143" s="20">
        <v>118</v>
      </c>
      <c r="C143" s="19" t="s">
        <v>143</v>
      </c>
      <c r="D143" s="21">
        <v>78</v>
      </c>
      <c r="E143" s="22" t="s">
        <v>145</v>
      </c>
      <c r="F143" s="13"/>
      <c r="G143" s="25">
        <v>1914</v>
      </c>
      <c r="H143" s="26">
        <f t="shared" si="40"/>
        <v>5</v>
      </c>
      <c r="I143" s="26">
        <f t="shared" si="41"/>
        <v>2</v>
      </c>
      <c r="J143" s="24">
        <f t="shared" si="39"/>
        <v>7</v>
      </c>
    </row>
    <row r="144" spans="2:10" ht="12.75" customHeight="1">
      <c r="B144" s="20">
        <v>119</v>
      </c>
      <c r="C144" s="19" t="s">
        <v>143</v>
      </c>
      <c r="D144" s="21">
        <v>200</v>
      </c>
      <c r="E144" s="22" t="s">
        <v>146</v>
      </c>
      <c r="F144" s="13"/>
      <c r="G144" s="25">
        <v>713</v>
      </c>
      <c r="H144" s="26">
        <f t="shared" si="40"/>
        <v>5</v>
      </c>
      <c r="I144" s="26">
        <f t="shared" si="41"/>
        <v>2</v>
      </c>
      <c r="J144" s="24">
        <f t="shared" si="39"/>
        <v>7</v>
      </c>
    </row>
    <row r="145" spans="2:10" ht="12.75" customHeight="1">
      <c r="B145" s="20">
        <v>120</v>
      </c>
      <c r="C145" s="19" t="s">
        <v>143</v>
      </c>
      <c r="D145" s="21">
        <v>258</v>
      </c>
      <c r="E145" s="22" t="s">
        <v>147</v>
      </c>
      <c r="F145" s="13"/>
      <c r="G145" s="25">
        <v>2465</v>
      </c>
      <c r="H145" s="26">
        <f t="shared" si="40"/>
        <v>5</v>
      </c>
      <c r="I145" s="26">
        <f t="shared" si="41"/>
        <v>2</v>
      </c>
      <c r="J145" s="24">
        <f t="shared" si="39"/>
        <v>7</v>
      </c>
    </row>
    <row r="146" spans="2:10" ht="12.75" customHeight="1">
      <c r="B146" s="20">
        <v>121</v>
      </c>
      <c r="C146" s="19" t="s">
        <v>143</v>
      </c>
      <c r="D146" s="21">
        <v>288</v>
      </c>
      <c r="E146" s="22" t="s">
        <v>148</v>
      </c>
      <c r="F146" s="13"/>
      <c r="G146" s="25">
        <v>1012</v>
      </c>
      <c r="H146" s="26">
        <f t="shared" si="40"/>
        <v>5</v>
      </c>
      <c r="I146" s="26">
        <f t="shared" si="41"/>
        <v>2</v>
      </c>
      <c r="J146" s="24">
        <f t="shared" si="39"/>
        <v>7</v>
      </c>
    </row>
    <row r="147" spans="2:10" ht="12.75" customHeight="1">
      <c r="B147" s="20">
        <v>122</v>
      </c>
      <c r="C147" s="19" t="s">
        <v>143</v>
      </c>
      <c r="D147" s="21">
        <v>470</v>
      </c>
      <c r="E147" s="22" t="s">
        <v>149</v>
      </c>
      <c r="F147" s="13"/>
      <c r="G147" s="68">
        <v>32927</v>
      </c>
      <c r="H147" s="26">
        <f t="shared" si="40"/>
        <v>7</v>
      </c>
      <c r="I147" s="26">
        <f t="shared" si="41"/>
        <v>3</v>
      </c>
      <c r="J147" s="24">
        <f t="shared" si="39"/>
        <v>10</v>
      </c>
    </row>
    <row r="148" spans="2:10" ht="12.75" customHeight="1">
      <c r="B148" s="20">
        <v>123</v>
      </c>
      <c r="C148" s="19" t="s">
        <v>143</v>
      </c>
      <c r="D148" s="21">
        <v>486</v>
      </c>
      <c r="E148" s="22" t="s">
        <v>150</v>
      </c>
      <c r="F148" s="13"/>
      <c r="G148" s="25">
        <v>4207</v>
      </c>
      <c r="H148" s="23">
        <f t="shared" si="40"/>
        <v>5</v>
      </c>
      <c r="I148" s="23">
        <f t="shared" si="41"/>
        <v>2</v>
      </c>
      <c r="J148" s="24">
        <f t="shared" si="39"/>
        <v>7</v>
      </c>
    </row>
    <row r="149" spans="2:10" ht="12.75" customHeight="1">
      <c r="B149" s="20">
        <v>124</v>
      </c>
      <c r="C149" s="19" t="s">
        <v>143</v>
      </c>
      <c r="D149" s="21">
        <v>534</v>
      </c>
      <c r="E149" s="22" t="s">
        <v>151</v>
      </c>
      <c r="F149" s="13"/>
      <c r="G149" s="25">
        <v>6747</v>
      </c>
      <c r="H149" s="23">
        <f t="shared" si="40"/>
        <v>5</v>
      </c>
      <c r="I149" s="23">
        <f t="shared" si="41"/>
        <v>2</v>
      </c>
      <c r="J149" s="24">
        <f t="shared" si="39"/>
        <v>7</v>
      </c>
    </row>
    <row r="150" spans="2:10" ht="12.75" customHeight="1">
      <c r="B150" s="27">
        <v>125</v>
      </c>
      <c r="C150" s="28" t="s">
        <v>143</v>
      </c>
      <c r="D150" s="29">
        <v>568</v>
      </c>
      <c r="E150" s="30" t="s">
        <v>152</v>
      </c>
      <c r="F150" s="13"/>
      <c r="G150" s="70">
        <v>3133</v>
      </c>
      <c r="H150" s="33">
        <f t="shared" si="40"/>
        <v>5</v>
      </c>
      <c r="I150" s="33">
        <f t="shared" si="41"/>
        <v>2</v>
      </c>
      <c r="J150" s="31">
        <f t="shared" si="39"/>
        <v>7</v>
      </c>
    </row>
    <row r="151" spans="2:10" s="36" customFormat="1" ht="12.75" customHeight="1">
      <c r="B151" s="13"/>
      <c r="C151" s="13"/>
      <c r="D151" s="13"/>
      <c r="E151" s="34"/>
      <c r="F151" s="13"/>
      <c r="G151" s="35"/>
      <c r="H151" s="14"/>
      <c r="I151" s="14"/>
      <c r="J151" s="17"/>
    </row>
    <row r="152" spans="2:10" ht="12.75" customHeight="1">
      <c r="B152" s="37">
        <v>126</v>
      </c>
      <c r="C152" s="38" t="s">
        <v>153</v>
      </c>
      <c r="D152" s="39">
        <v>376</v>
      </c>
      <c r="E152" s="40" t="s">
        <v>154</v>
      </c>
      <c r="F152" s="13"/>
      <c r="G152" s="69">
        <v>10120</v>
      </c>
      <c r="H152" s="38">
        <f t="shared" ref="H152:H153" si="42">IF(AND(G152&gt;=15000,G152&lt;50000),7,IF(AND(G152&gt;=50000,G152&lt;100000),9,IF(AND(G152&gt;=100000,G152&lt;=300000),11,IF(G152&lt;15000,5,IF(G152&gt;300000,15,0)))))</f>
        <v>5</v>
      </c>
      <c r="I152" s="38">
        <f t="shared" ref="I152:I153" si="43">IF(AND(G152&gt;=15000,G152&lt;50000),3,IF(AND(G152&gt;=50000,G152&lt;100000),4,IF(AND(G152&gt;=100000,G152&lt;=300000),5,IF(G152&lt;15000,2,IF(G152&gt;300000,7,0)))))</f>
        <v>2</v>
      </c>
      <c r="J152" s="42">
        <f t="shared" si="39"/>
        <v>7</v>
      </c>
    </row>
    <row r="153" spans="2:10" ht="12.75" customHeight="1">
      <c r="B153" s="53">
        <v>127</v>
      </c>
      <c r="C153" s="54" t="s">
        <v>153</v>
      </c>
      <c r="D153" s="55">
        <v>392</v>
      </c>
      <c r="E153" s="56" t="s">
        <v>155</v>
      </c>
      <c r="F153" s="13"/>
      <c r="G153" s="65">
        <v>47356</v>
      </c>
      <c r="H153" s="57">
        <f t="shared" si="42"/>
        <v>7</v>
      </c>
      <c r="I153" s="57">
        <f t="shared" si="43"/>
        <v>3</v>
      </c>
      <c r="J153" s="58">
        <f t="shared" si="39"/>
        <v>10</v>
      </c>
    </row>
    <row r="154" spans="2:10" s="36" customFormat="1" ht="12.75" customHeight="1">
      <c r="B154" s="13"/>
      <c r="C154" s="13"/>
      <c r="D154" s="13"/>
      <c r="E154" s="34"/>
      <c r="F154" s="13"/>
      <c r="G154" s="35"/>
      <c r="H154" s="14"/>
      <c r="I154" s="14"/>
      <c r="J154" s="17"/>
    </row>
    <row r="155" spans="2:10" ht="12.75" customHeight="1">
      <c r="B155" s="9">
        <v>128</v>
      </c>
      <c r="C155" s="10" t="s">
        <v>156</v>
      </c>
      <c r="D155" s="11">
        <v>15</v>
      </c>
      <c r="E155" s="12" t="s">
        <v>157</v>
      </c>
      <c r="F155" s="13"/>
      <c r="G155" s="18">
        <v>11105</v>
      </c>
      <c r="H155" s="67">
        <f t="shared" ref="H155:H166" si="44">IF(AND(G155&gt;=15000,G155&lt;50000),7,IF(AND(G155&gt;=50000,G155&lt;100000),9,IF(AND(G155&gt;=100000,G155&lt;=300000),11,IF(G155&lt;15000,5,IF(G155&gt;300000,15,0)))))</f>
        <v>5</v>
      </c>
      <c r="I155" s="67">
        <f t="shared" ref="I155:I166" si="45">IF(AND(G155&gt;=15000,G155&lt;50000),3,IF(AND(G155&gt;=50000,G155&lt;100000),4,IF(AND(G155&gt;=100000,G155&lt;=300000),5,IF(G155&lt;15000,2,IF(G155&gt;300000,7,0)))))</f>
        <v>2</v>
      </c>
      <c r="J155" s="16">
        <f t="shared" si="39"/>
        <v>7</v>
      </c>
    </row>
    <row r="156" spans="2:10" ht="12.75" customHeight="1">
      <c r="B156" s="20">
        <v>129</v>
      </c>
      <c r="C156" s="19" t="s">
        <v>156</v>
      </c>
      <c r="D156" s="21">
        <v>43</v>
      </c>
      <c r="E156" s="22" t="s">
        <v>158</v>
      </c>
      <c r="F156" s="13"/>
      <c r="G156" s="68">
        <v>93038</v>
      </c>
      <c r="H156" s="23">
        <f t="shared" si="44"/>
        <v>9</v>
      </c>
      <c r="I156" s="23">
        <f t="shared" si="45"/>
        <v>4</v>
      </c>
      <c r="J156" s="24">
        <f t="shared" si="39"/>
        <v>13</v>
      </c>
    </row>
    <row r="157" spans="2:10" ht="12.75" customHeight="1">
      <c r="B157" s="20">
        <v>130</v>
      </c>
      <c r="C157" s="19" t="s">
        <v>156</v>
      </c>
      <c r="D157" s="21">
        <v>72</v>
      </c>
      <c r="E157" s="22" t="s">
        <v>159</v>
      </c>
      <c r="F157" s="13"/>
      <c r="G157" s="25">
        <v>2671</v>
      </c>
      <c r="H157" s="23">
        <f t="shared" si="44"/>
        <v>5</v>
      </c>
      <c r="I157" s="23">
        <f t="shared" si="45"/>
        <v>2</v>
      </c>
      <c r="J157" s="24">
        <f t="shared" si="39"/>
        <v>7</v>
      </c>
    </row>
    <row r="158" spans="2:10" ht="12.75" customHeight="1">
      <c r="B158" s="20">
        <v>131</v>
      </c>
      <c r="C158" s="19" t="s">
        <v>156</v>
      </c>
      <c r="D158" s="21">
        <v>127</v>
      </c>
      <c r="E158" s="22" t="s">
        <v>160</v>
      </c>
      <c r="F158" s="13"/>
      <c r="G158" s="25">
        <v>5098</v>
      </c>
      <c r="H158" s="23">
        <f t="shared" si="44"/>
        <v>5</v>
      </c>
      <c r="I158" s="23">
        <f t="shared" si="45"/>
        <v>2</v>
      </c>
      <c r="J158" s="24">
        <f t="shared" si="39"/>
        <v>7</v>
      </c>
    </row>
    <row r="159" spans="2:10" ht="12.75" customHeight="1">
      <c r="B159" s="20">
        <v>132</v>
      </c>
      <c r="C159" s="19" t="s">
        <v>156</v>
      </c>
      <c r="D159" s="21">
        <v>138</v>
      </c>
      <c r="E159" s="22" t="s">
        <v>161</v>
      </c>
      <c r="F159" s="13"/>
      <c r="G159" s="68">
        <v>7232</v>
      </c>
      <c r="H159" s="26">
        <f t="shared" si="44"/>
        <v>5</v>
      </c>
      <c r="I159" s="26">
        <f t="shared" si="45"/>
        <v>2</v>
      </c>
      <c r="J159" s="24">
        <f t="shared" si="39"/>
        <v>7</v>
      </c>
    </row>
    <row r="160" spans="2:10" ht="12.75" customHeight="1">
      <c r="B160" s="20">
        <v>133</v>
      </c>
      <c r="C160" s="19" t="s">
        <v>156</v>
      </c>
      <c r="D160" s="21">
        <v>140</v>
      </c>
      <c r="E160" s="22" t="s">
        <v>162</v>
      </c>
      <c r="F160" s="13"/>
      <c r="G160" s="68">
        <v>8959</v>
      </c>
      <c r="H160" s="19">
        <f t="shared" si="44"/>
        <v>5</v>
      </c>
      <c r="I160" s="19">
        <f t="shared" si="45"/>
        <v>2</v>
      </c>
      <c r="J160" s="24">
        <f t="shared" si="39"/>
        <v>7</v>
      </c>
    </row>
    <row r="161" spans="2:10" ht="12.75" customHeight="1">
      <c r="B161" s="20">
        <v>134</v>
      </c>
      <c r="C161" s="19" t="s">
        <v>156</v>
      </c>
      <c r="D161" s="21">
        <v>325</v>
      </c>
      <c r="E161" s="22" t="s">
        <v>163</v>
      </c>
      <c r="F161" s="13"/>
      <c r="G161" s="68">
        <v>13992</v>
      </c>
      <c r="H161" s="19">
        <f t="shared" si="44"/>
        <v>5</v>
      </c>
      <c r="I161" s="19">
        <f t="shared" si="45"/>
        <v>2</v>
      </c>
      <c r="J161" s="24">
        <f t="shared" si="39"/>
        <v>7</v>
      </c>
    </row>
    <row r="162" spans="2:10" ht="12.75" customHeight="1">
      <c r="B162" s="20">
        <v>135</v>
      </c>
      <c r="C162" s="19" t="s">
        <v>156</v>
      </c>
      <c r="D162" s="21">
        <v>442</v>
      </c>
      <c r="E162" s="22" t="s">
        <v>164</v>
      </c>
      <c r="F162" s="13"/>
      <c r="G162" s="25">
        <v>7781</v>
      </c>
      <c r="H162" s="26">
        <f t="shared" si="44"/>
        <v>5</v>
      </c>
      <c r="I162" s="26">
        <f t="shared" si="45"/>
        <v>2</v>
      </c>
      <c r="J162" s="24">
        <f t="shared" si="39"/>
        <v>7</v>
      </c>
    </row>
    <row r="163" spans="2:10" ht="12.75" customHeight="1">
      <c r="B163" s="20">
        <v>136</v>
      </c>
      <c r="C163" s="19" t="s">
        <v>156</v>
      </c>
      <c r="D163" s="21">
        <v>481</v>
      </c>
      <c r="E163" s="22" t="s">
        <v>165</v>
      </c>
      <c r="F163" s="13"/>
      <c r="G163" s="68">
        <v>5353</v>
      </c>
      <c r="H163" s="26">
        <f t="shared" si="44"/>
        <v>5</v>
      </c>
      <c r="I163" s="26">
        <f t="shared" si="45"/>
        <v>2</v>
      </c>
      <c r="J163" s="24">
        <f t="shared" si="39"/>
        <v>7</v>
      </c>
    </row>
    <row r="164" spans="2:10" ht="12.75" customHeight="1">
      <c r="B164" s="20">
        <v>137</v>
      </c>
      <c r="C164" s="19" t="s">
        <v>156</v>
      </c>
      <c r="D164" s="21">
        <v>509</v>
      </c>
      <c r="E164" s="22" t="s">
        <v>166</v>
      </c>
      <c r="F164" s="13"/>
      <c r="G164" s="25">
        <v>7554</v>
      </c>
      <c r="H164" s="23">
        <f t="shared" si="44"/>
        <v>5</v>
      </c>
      <c r="I164" s="23">
        <f t="shared" si="45"/>
        <v>2</v>
      </c>
      <c r="J164" s="24">
        <f t="shared" si="39"/>
        <v>7</v>
      </c>
    </row>
    <row r="165" spans="2:10" ht="12.75" customHeight="1">
      <c r="B165" s="20">
        <v>138</v>
      </c>
      <c r="C165" s="19" t="s">
        <v>156</v>
      </c>
      <c r="D165" s="21">
        <v>525</v>
      </c>
      <c r="E165" s="22" t="s">
        <v>167</v>
      </c>
      <c r="F165" s="13"/>
      <c r="G165" s="25">
        <v>11218</v>
      </c>
      <c r="H165" s="23">
        <f t="shared" si="44"/>
        <v>5</v>
      </c>
      <c r="I165" s="23">
        <f t="shared" si="45"/>
        <v>2</v>
      </c>
      <c r="J165" s="24">
        <f t="shared" si="39"/>
        <v>7</v>
      </c>
    </row>
    <row r="166" spans="2:10" ht="12.75" customHeight="1">
      <c r="B166" s="27">
        <v>139</v>
      </c>
      <c r="C166" s="28" t="s">
        <v>156</v>
      </c>
      <c r="D166" s="29">
        <v>557</v>
      </c>
      <c r="E166" s="30" t="s">
        <v>168</v>
      </c>
      <c r="F166" s="13"/>
      <c r="G166" s="70">
        <v>13970</v>
      </c>
      <c r="H166" s="33">
        <f t="shared" si="44"/>
        <v>5</v>
      </c>
      <c r="I166" s="33">
        <f t="shared" si="45"/>
        <v>2</v>
      </c>
      <c r="J166" s="31">
        <f t="shared" si="39"/>
        <v>7</v>
      </c>
    </row>
    <row r="167" spans="2:10" s="36" customFormat="1" ht="12.75" customHeight="1">
      <c r="B167" s="13"/>
      <c r="C167" s="13"/>
      <c r="D167" s="13"/>
      <c r="E167" s="34"/>
      <c r="F167" s="13"/>
      <c r="G167" s="35"/>
      <c r="H167" s="14"/>
      <c r="I167" s="14"/>
      <c r="J167" s="17"/>
    </row>
    <row r="168" spans="2:10" ht="12.75" customHeight="1">
      <c r="B168" s="37">
        <v>140</v>
      </c>
      <c r="C168" s="38" t="s">
        <v>169</v>
      </c>
      <c r="D168" s="39">
        <v>12</v>
      </c>
      <c r="E168" s="40" t="s">
        <v>170</v>
      </c>
      <c r="F168" s="13"/>
      <c r="G168" s="43">
        <v>13608</v>
      </c>
      <c r="H168" s="41">
        <f t="shared" ref="H168:H172" si="46">IF(AND(G168&gt;=15000,G168&lt;50000),7,IF(AND(G168&gt;=50000,G168&lt;100000),9,IF(AND(G168&gt;=100000,G168&lt;=300000),11,IF(G168&lt;15000,5,IF(G168&gt;300000,15,0)))))</f>
        <v>5</v>
      </c>
      <c r="I168" s="41">
        <f t="shared" ref="I168:I172" si="47">IF(AND(G168&gt;=15000,G168&lt;50000),3,IF(AND(G168&gt;=50000,G168&lt;100000),4,IF(AND(G168&gt;=100000,G168&lt;=300000),5,IF(G168&lt;15000,2,IF(G168&gt;300000,7,0)))))</f>
        <v>2</v>
      </c>
      <c r="J168" s="42">
        <f t="shared" si="39"/>
        <v>7</v>
      </c>
    </row>
    <row r="169" spans="2:10" ht="12.75" customHeight="1">
      <c r="B169" s="44">
        <v>141</v>
      </c>
      <c r="C169" s="45" t="s">
        <v>169</v>
      </c>
      <c r="D169" s="46">
        <v>57</v>
      </c>
      <c r="E169" s="47" t="s">
        <v>171</v>
      </c>
      <c r="F169" s="13"/>
      <c r="G169" s="50">
        <v>38019</v>
      </c>
      <c r="H169" s="48">
        <f t="shared" si="46"/>
        <v>7</v>
      </c>
      <c r="I169" s="48">
        <f t="shared" si="47"/>
        <v>3</v>
      </c>
      <c r="J169" s="49">
        <f t="shared" si="39"/>
        <v>10</v>
      </c>
    </row>
    <row r="170" spans="2:10" ht="12.75" customHeight="1">
      <c r="B170" s="44">
        <v>142</v>
      </c>
      <c r="C170" s="45" t="s">
        <v>169</v>
      </c>
      <c r="D170" s="46">
        <v>199</v>
      </c>
      <c r="E170" s="47" t="s">
        <v>172</v>
      </c>
      <c r="F170" s="13"/>
      <c r="G170" s="50">
        <v>28142</v>
      </c>
      <c r="H170" s="52">
        <f t="shared" si="46"/>
        <v>7</v>
      </c>
      <c r="I170" s="52">
        <f t="shared" si="47"/>
        <v>3</v>
      </c>
      <c r="J170" s="49">
        <f t="shared" si="39"/>
        <v>10</v>
      </c>
    </row>
    <row r="171" spans="2:10" ht="12.75" customHeight="1">
      <c r="B171" s="44">
        <v>143</v>
      </c>
      <c r="C171" s="45" t="s">
        <v>169</v>
      </c>
      <c r="D171" s="46">
        <v>427</v>
      </c>
      <c r="E171" s="47" t="s">
        <v>173</v>
      </c>
      <c r="F171" s="13"/>
      <c r="G171" s="50">
        <v>15387</v>
      </c>
      <c r="H171" s="48">
        <f t="shared" si="46"/>
        <v>7</v>
      </c>
      <c r="I171" s="48">
        <f t="shared" si="47"/>
        <v>3</v>
      </c>
      <c r="J171" s="49">
        <f t="shared" si="39"/>
        <v>10</v>
      </c>
    </row>
    <row r="172" spans="2:10" ht="12.75" customHeight="1">
      <c r="B172" s="53">
        <v>144</v>
      </c>
      <c r="C172" s="54" t="s">
        <v>169</v>
      </c>
      <c r="D172" s="55">
        <v>513</v>
      </c>
      <c r="E172" s="56" t="s">
        <v>174</v>
      </c>
      <c r="F172" s="13"/>
      <c r="G172" s="65">
        <v>8394</v>
      </c>
      <c r="H172" s="66">
        <f t="shared" si="46"/>
        <v>5</v>
      </c>
      <c r="I172" s="66">
        <f t="shared" si="47"/>
        <v>2</v>
      </c>
      <c r="J172" s="58">
        <f t="shared" si="39"/>
        <v>7</v>
      </c>
    </row>
    <row r="173" spans="2:10" s="36" customFormat="1" ht="12.75" customHeight="1">
      <c r="B173" s="13"/>
      <c r="C173" s="13"/>
      <c r="D173" s="13"/>
      <c r="E173" s="34"/>
      <c r="F173" s="13"/>
      <c r="G173" s="35"/>
      <c r="H173" s="14"/>
      <c r="I173" s="14"/>
      <c r="J173" s="17"/>
    </row>
    <row r="174" spans="2:10" ht="12.75" customHeight="1">
      <c r="B174" s="9">
        <v>145</v>
      </c>
      <c r="C174" s="10" t="s">
        <v>175</v>
      </c>
      <c r="D174" s="11">
        <v>2</v>
      </c>
      <c r="E174" s="12" t="s">
        <v>176</v>
      </c>
      <c r="F174" s="13"/>
      <c r="G174" s="18">
        <v>44885</v>
      </c>
      <c r="H174" s="15">
        <f t="shared" ref="H174:H181" si="48">IF(AND(G174&gt;=15000,G174&lt;50000),7,IF(AND(G174&gt;=50000,G174&lt;100000),9,IF(AND(G174&gt;=100000,G174&lt;=300000),11,IF(G174&lt;15000,5,IF(G174&gt;300000,15,0)))))</f>
        <v>7</v>
      </c>
      <c r="I174" s="15">
        <f t="shared" ref="I174:I181" si="49">IF(AND(G174&gt;=15000,G174&lt;50000),3,IF(AND(G174&gt;=50000,G174&lt;100000),4,IF(AND(G174&gt;=100000,G174&lt;=300000),5,IF(G174&lt;15000,2,IF(G174&gt;300000,7,0)))))</f>
        <v>3</v>
      </c>
      <c r="J174" s="16">
        <f t="shared" si="39"/>
        <v>10</v>
      </c>
    </row>
    <row r="175" spans="2:10" ht="12.75" customHeight="1">
      <c r="B175" s="20">
        <v>146</v>
      </c>
      <c r="C175" s="19" t="s">
        <v>175</v>
      </c>
      <c r="D175" s="21">
        <v>24</v>
      </c>
      <c r="E175" s="22" t="s">
        <v>177</v>
      </c>
      <c r="F175" s="13"/>
      <c r="G175" s="25">
        <v>14667</v>
      </c>
      <c r="H175" s="23">
        <f t="shared" si="48"/>
        <v>5</v>
      </c>
      <c r="I175" s="23">
        <f t="shared" si="49"/>
        <v>2</v>
      </c>
      <c r="J175" s="24">
        <f t="shared" si="39"/>
        <v>7</v>
      </c>
    </row>
    <row r="176" spans="2:10" ht="12.75" customHeight="1">
      <c r="B176" s="20">
        <v>147</v>
      </c>
      <c r="C176" s="19" t="s">
        <v>175</v>
      </c>
      <c r="D176" s="21">
        <v>131</v>
      </c>
      <c r="E176" s="22" t="s">
        <v>178</v>
      </c>
      <c r="F176" s="13"/>
      <c r="G176" s="25">
        <v>26838</v>
      </c>
      <c r="H176" s="23">
        <f t="shared" si="48"/>
        <v>7</v>
      </c>
      <c r="I176" s="23">
        <f t="shared" si="49"/>
        <v>3</v>
      </c>
      <c r="J176" s="24">
        <f t="shared" si="39"/>
        <v>10</v>
      </c>
    </row>
    <row r="177" spans="2:10" ht="12.75" customHeight="1">
      <c r="B177" s="20">
        <v>148</v>
      </c>
      <c r="C177" s="19" t="s">
        <v>175</v>
      </c>
      <c r="D177" s="21">
        <v>133</v>
      </c>
      <c r="E177" s="22" t="s">
        <v>179</v>
      </c>
      <c r="F177" s="13"/>
      <c r="G177" s="25">
        <v>11575</v>
      </c>
      <c r="H177" s="23">
        <f t="shared" si="48"/>
        <v>5</v>
      </c>
      <c r="I177" s="23">
        <f t="shared" si="49"/>
        <v>2</v>
      </c>
      <c r="J177" s="24">
        <f t="shared" si="39"/>
        <v>7</v>
      </c>
    </row>
    <row r="178" spans="2:10" ht="12.75" customHeight="1">
      <c r="B178" s="20">
        <v>149</v>
      </c>
      <c r="C178" s="19" t="s">
        <v>175</v>
      </c>
      <c r="D178" s="21">
        <v>167</v>
      </c>
      <c r="E178" s="22" t="s">
        <v>180</v>
      </c>
      <c r="F178" s="13"/>
      <c r="G178" s="25">
        <v>3684</v>
      </c>
      <c r="H178" s="23">
        <f t="shared" si="48"/>
        <v>5</v>
      </c>
      <c r="I178" s="23">
        <f t="shared" si="49"/>
        <v>2</v>
      </c>
      <c r="J178" s="24">
        <f t="shared" si="39"/>
        <v>7</v>
      </c>
    </row>
    <row r="179" spans="2:10" ht="12.75" customHeight="1">
      <c r="B179" s="20">
        <v>150</v>
      </c>
      <c r="C179" s="19" t="s">
        <v>175</v>
      </c>
      <c r="D179" s="21">
        <v>232</v>
      </c>
      <c r="E179" s="22" t="s">
        <v>181</v>
      </c>
      <c r="F179" s="13"/>
      <c r="G179" s="68">
        <v>21514</v>
      </c>
      <c r="H179" s="23">
        <f t="shared" si="48"/>
        <v>7</v>
      </c>
      <c r="I179" s="23">
        <f t="shared" si="49"/>
        <v>3</v>
      </c>
      <c r="J179" s="24">
        <f t="shared" si="39"/>
        <v>10</v>
      </c>
    </row>
    <row r="180" spans="2:10" ht="12.75" customHeight="1">
      <c r="B180" s="20">
        <v>151</v>
      </c>
      <c r="C180" s="19" t="s">
        <v>175</v>
      </c>
      <c r="D180" s="21">
        <v>276</v>
      </c>
      <c r="E180" s="22" t="s">
        <v>182</v>
      </c>
      <c r="F180" s="13"/>
      <c r="G180" s="68">
        <v>36564</v>
      </c>
      <c r="H180" s="19">
        <f t="shared" si="48"/>
        <v>7</v>
      </c>
      <c r="I180" s="19">
        <f t="shared" si="49"/>
        <v>3</v>
      </c>
      <c r="J180" s="24">
        <f t="shared" si="39"/>
        <v>10</v>
      </c>
    </row>
    <row r="181" spans="2:10" ht="12.75" customHeight="1">
      <c r="B181" s="27">
        <v>152</v>
      </c>
      <c r="C181" s="28" t="s">
        <v>175</v>
      </c>
      <c r="D181" s="29">
        <v>307</v>
      </c>
      <c r="E181" s="30" t="s">
        <v>183</v>
      </c>
      <c r="F181" s="13"/>
      <c r="G181" s="62">
        <v>10371</v>
      </c>
      <c r="H181" s="28">
        <f t="shared" si="48"/>
        <v>5</v>
      </c>
      <c r="I181" s="28">
        <f t="shared" si="49"/>
        <v>2</v>
      </c>
      <c r="J181" s="31">
        <f t="shared" si="39"/>
        <v>7</v>
      </c>
    </row>
    <row r="182" spans="2:10" ht="12.75" customHeight="1"/>
    <row r="186" spans="2:10" ht="12.75" customHeight="1"/>
    <row r="191" spans="2:10" ht="12.75" customHeight="1"/>
    <row r="195" ht="12.75" customHeight="1"/>
    <row r="197" ht="12.75" customHeight="1"/>
    <row r="199" ht="12.75" customHeight="1"/>
  </sheetData>
  <mergeCells count="9">
    <mergeCell ref="A1:K1"/>
    <mergeCell ref="B106:J106"/>
    <mergeCell ref="B107:J107"/>
    <mergeCell ref="B2:B3"/>
    <mergeCell ref="C2:C3"/>
    <mergeCell ref="D2:D3"/>
    <mergeCell ref="E2:E3"/>
    <mergeCell ref="G2:G3"/>
    <mergeCell ref="H2:J2"/>
  </mergeCells>
  <printOptions horizontalCentered="1"/>
  <pageMargins left="0.35433070866141736" right="0.35433070866141736" top="0.27559055118110237" bottom="0.86614173228346458" header="0.19685039370078741" footer="0.55118110236220474"/>
  <pageSetup orientation="portrait" r:id="rId1"/>
  <headerFooter alignWithMargins="0">
    <oddFooter>&amp;R&amp;9&amp;P</oddFooter>
  </headerFooter>
  <rowBreaks count="3" manualBreakCount="3">
    <brk id="87" max="10" man="1"/>
    <brk id="130" max="10" man="1"/>
    <brk id="17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ASIG REG13</vt:lpstr>
      <vt:lpstr>'ASIG REG13'!Área_de_impresión</vt:lpstr>
      <vt:lpstr>'ASIG REG13'!Títulos_a_imprimir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2012-12-06T21:50:28Z</cp:lastPrinted>
  <dcterms:created xsi:type="dcterms:W3CDTF">2012-12-06T21:35:52Z</dcterms:created>
  <dcterms:modified xsi:type="dcterms:W3CDTF">2012-12-07T23:52:22Z</dcterms:modified>
</cp:coreProperties>
</file>